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ana\Desktop\Masters_New\Sources_&amp;_Methods\Stage_5\above10K\"/>
    </mc:Choice>
  </mc:AlternateContent>
  <xr:revisionPtr revIDLastSave="0" documentId="13_ncr:1_{E3933787-2891-4566-9A5C-A52DB1FAB85C}" xr6:coauthVersionLast="47" xr6:coauthVersionMax="47" xr10:uidLastSave="{00000000-0000-0000-0000-000000000000}"/>
  <bookViews>
    <workbookView xWindow="2340" yWindow="1500" windowWidth="23295" windowHeight="13590" activeTab="1" xr2:uid="{4BBB8314-D146-4FA8-9C55-AFE3ABEF7898}"/>
  </bookViews>
  <sheets>
    <sheet name="Airport_bars" sheetId="2" r:id="rId1"/>
    <sheet name="All_airports_data" sheetId="1" r:id="rId2"/>
    <sheet name="Losers" sheetId="9" r:id="rId3"/>
    <sheet name="Gainers" sheetId="10" r:id="rId4"/>
    <sheet name="50s_airports" sheetId="7" r:id="rId5"/>
    <sheet name="50s_no_EAS" sheetId="8" r:id="rId6"/>
    <sheet name="50s_yes_EAS" sheetId="6" r:id="rId7"/>
    <sheet name="Pivot_Above_Mio" sheetId="11" r:id="rId8"/>
    <sheet name="Above_mio" sheetId="3" r:id="rId9"/>
    <sheet name="Pivot_Below_mio" sheetId="12" r:id="rId10"/>
    <sheet name="Erie_bars" sheetId="15" r:id="rId11"/>
    <sheet name="Below_mio" sheetId="4" r:id="rId12"/>
    <sheet name="Below_100K" sheetId="5" r:id="rId13"/>
    <sheet name="annual_time_series_by_acfamily_" sheetId="13" r:id="rId14"/>
    <sheet name="Small_RT" sheetId="14" r:id="rId15"/>
  </sheets>
  <definedNames>
    <definedName name="_xlnm._FilterDatabase" localSheetId="5" hidden="1">'50s_no_EAS'!$A$1:$W$44</definedName>
    <definedName name="_xlnm._FilterDatabase" localSheetId="6" hidden="1">'50s_yes_EAS'!$A$1:$W$48</definedName>
    <definedName name="_xlnm._FilterDatabase" localSheetId="8" hidden="1">Above_mio!$A$1:$W$91</definedName>
    <definedName name="_xlnm._FilterDatabase" localSheetId="12" hidden="1">Below_100K!$A$1:$W$136</definedName>
    <definedName name="_xlnm._FilterDatabase" localSheetId="11" hidden="1">Below_mio!$A$1:$W$266</definedName>
    <definedName name="_xlnm._FilterDatabase" localSheetId="14" hidden="1">Small_RT!$A$1:$G$6</definedName>
    <definedName name="ExternalData_1" localSheetId="4" hidden="1">'50s_airports'!$A$1:$W$90</definedName>
    <definedName name="ExternalData_1" localSheetId="1" hidden="1">All_airports_data!$A$1:$W$355</definedName>
    <definedName name="ExternalData_1" localSheetId="13" hidden="1">annual_time_series_by_acfamily_!$A$1:$E$23</definedName>
    <definedName name="ExternalData_2" localSheetId="13" hidden="1">annual_time_series_by_acfamily_!$H$1:$I$6</definedName>
    <definedName name="ExternalData_3" localSheetId="13" hidden="1">annual_time_series_by_acfamily_!$H$7:$I$12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4" l="1"/>
  <c r="J11" i="14"/>
  <c r="J10" i="14"/>
  <c r="J9" i="14"/>
  <c r="C9" i="14"/>
  <c r="F7" i="14"/>
  <c r="F9" i="14" s="1"/>
  <c r="E7" i="14"/>
  <c r="E9" i="14" s="1"/>
  <c r="D7" i="14"/>
  <c r="D9" i="14" s="1"/>
  <c r="C7" i="14"/>
  <c r="E24" i="13"/>
  <c r="F24" i="13" s="1"/>
  <c r="D24" i="13"/>
  <c r="C24" i="13"/>
  <c r="B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G7" i="14" l="1"/>
  <c r="D4" i="12" l="1"/>
  <c r="J44" i="8"/>
  <c r="J49" i="6"/>
  <c r="J136" i="5"/>
  <c r="J267" i="4" l="1"/>
  <c r="J91" i="3"/>
  <c r="J3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46699C-CA9F-4BD3-BB50-B30C74886B13}" keepAlive="1" name="Query - 50s_airports" description="Connection to the '50s_airports' query in the workbook." type="5" refreshedVersion="8" background="1" saveData="1">
    <dbPr connection="Provider=Microsoft.Mashup.OleDb.1;Data Source=$Workbook$;Location=50s_airports;Extended Properties=&quot;&quot;" command="SELECT * FROM [50s_airports]"/>
  </connection>
  <connection id="2" xr16:uid="{D644E3AC-BF17-4E83-B4C5-B268CF10BEAA}" keepAlive="1" name="Query - annual_deps_clusters_above10K_broad" description="Connection to the 'annual_deps_clusters_above10K_broad' query in the workbook." type="5" refreshedVersion="8" background="1" saveData="1">
    <dbPr connection="Provider=Microsoft.Mashup.OleDb.1;Data Source=$Workbook$;Location=annual_deps_clusters_above10K_broad;Extended Properties=&quot;&quot;" command="SELECT * FROM [annual_deps_clusters_above10K_broad]"/>
  </connection>
  <connection id="3" xr16:uid="{596BA5EF-E73E-4242-9CCB-2C78DA8B4D4E}" keepAlive="1" name="Query - annual_time_series_by_acfamily_at_above10K_airports" description="Connection to the 'annual_time_series_by_acfamily_at_above10K_airports' query in the workbook." type="5" refreshedVersion="8" background="1" saveData="1">
    <dbPr connection="Provider=Microsoft.Mashup.OleDb.1;Data Source=$Workbook$;Location=annual_time_series_by_acfamily_at_above10K_airports;Extended Properties=&quot;&quot;" command="SELECT * FROM [annual_time_series_by_acfamily_at_above10K_airports]"/>
  </connection>
  <connection id="4" xr16:uid="{F8B0E280-0E9C-420A-A625-49698CF581B7}" keepAlive="1" name="Query - pct_shares_by_acfamily_in_2019_@above10K (2)" description="Connection to the 'pct_shares_by_acfamily_in_2019_@above10K (2)' query in the workbook." type="5" refreshedVersion="8" background="1" saveData="1">
    <dbPr connection="Provider=Microsoft.Mashup.OleDb.1;Data Source=$Workbook$;Location=&quot;pct_shares_by_acfamily_in_2019_@above10K (2)&quot;;Extended Properties=&quot;&quot;" command="SELECT * FROM [pct_shares_by_acfamily_in_2019_@above10K (2)]"/>
  </connection>
  <connection id="5" xr16:uid="{4D0C67A7-CA50-4E32-A603-2B8B0D56BDDF}" keepAlive="1" name="Query - pct_shares_by_acfamily_in_2022_@above10K (2)" description="Connection to the 'pct_shares_by_acfamily_in_2022_@above10K (2)' query in the workbook." type="5" refreshedVersion="8" background="1" saveData="1">
    <dbPr connection="Provider=Microsoft.Mashup.OleDb.1;Data Source=$Workbook$;Location=&quot;pct_shares_by_acfamily_in_2022_@above10K (2)&quot;;Extended Properties=&quot;&quot;" command="SELECT * FROM [pct_shares_by_acfamily_in_2022_@above10K (2)]"/>
  </connection>
</connections>
</file>

<file path=xl/sharedStrings.xml><?xml version="1.0" encoding="utf-8"?>
<sst xmlns="http://schemas.openxmlformats.org/spreadsheetml/2006/main" count="10519" uniqueCount="1203">
  <si>
    <t>ORIGIN_AIRPORT_ID</t>
  </si>
  <si>
    <t>CODE</t>
  </si>
  <si>
    <t>ORIGIN_STATE_ABR</t>
  </si>
  <si>
    <t>NAME</t>
  </si>
  <si>
    <t>LOCATION</t>
  </si>
  <si>
    <t>category</t>
  </si>
  <si>
    <t>EAS</t>
  </si>
  <si>
    <t>hub_cat</t>
  </si>
  <si>
    <t>diff</t>
  </si>
  <si>
    <t>pct_change</t>
  </si>
  <si>
    <t>change_category</t>
  </si>
  <si>
    <t>total_2019</t>
  </si>
  <si>
    <t>total_2020</t>
  </si>
  <si>
    <t>total_2021</t>
  </si>
  <si>
    <t>total_2022</t>
  </si>
  <si>
    <t>diff_2022</t>
  </si>
  <si>
    <t>change_type</t>
  </si>
  <si>
    <t>total_50s_2019</t>
  </si>
  <si>
    <t>pct_50_2019</t>
  </si>
  <si>
    <t>total_50s_2022</t>
  </si>
  <si>
    <t>pct_50_2022</t>
  </si>
  <si>
    <t>Latitude</t>
  </si>
  <si>
    <t>Longitude</t>
  </si>
  <si>
    <t>ABE</t>
  </si>
  <si>
    <t>PA</t>
  </si>
  <si>
    <t>Lehigh Valley International</t>
  </si>
  <si>
    <t>Allentown/Bethlehem/Easton</t>
  </si>
  <si>
    <t>100k-1 million</t>
  </si>
  <si>
    <t>no</t>
  </si>
  <si>
    <t>S</t>
  </si>
  <si>
    <t>loss</t>
  </si>
  <si>
    <t>at least -20%</t>
  </si>
  <si>
    <t>less</t>
  </si>
  <si>
    <t>ABI</t>
  </si>
  <si>
    <t>TX</t>
  </si>
  <si>
    <t>Abilene Regional</t>
  </si>
  <si>
    <t>Abilene</t>
  </si>
  <si>
    <t>10k-100k</t>
  </si>
  <si>
    <t>N</t>
  </si>
  <si>
    <t>at least -10%</t>
  </si>
  <si>
    <t>ABQ</t>
  </si>
  <si>
    <t>NM</t>
  </si>
  <si>
    <t>Albuquerque International Sunport</t>
  </si>
  <si>
    <t>Albuquerque</t>
  </si>
  <si>
    <t>1-5 million</t>
  </si>
  <si>
    <t>M</t>
  </si>
  <si>
    <t>more</t>
  </si>
  <si>
    <t>ABR</t>
  </si>
  <si>
    <t>SD</t>
  </si>
  <si>
    <t>Aberdeen Regional</t>
  </si>
  <si>
    <t>Aberdeen</t>
  </si>
  <si>
    <t>yes</t>
  </si>
  <si>
    <t>less than -10%</t>
  </si>
  <si>
    <t>ABY</t>
  </si>
  <si>
    <t>GA</t>
  </si>
  <si>
    <t>Southwest Georgia Regional</t>
  </si>
  <si>
    <t>Albany</t>
  </si>
  <si>
    <t>ACK</t>
  </si>
  <si>
    <t>MA</t>
  </si>
  <si>
    <t>Nantucket Memorial</t>
  </si>
  <si>
    <t>Nantucket</t>
  </si>
  <si>
    <t>at least -30%</t>
  </si>
  <si>
    <t>ACT</t>
  </si>
  <si>
    <t>Waco Regional</t>
  </si>
  <si>
    <t>Waco</t>
  </si>
  <si>
    <t>ACV</t>
  </si>
  <si>
    <t>CA</t>
  </si>
  <si>
    <t>California Redwood Coast Humboldt County</t>
  </si>
  <si>
    <t>Arcata/Eureka</t>
  </si>
  <si>
    <t>gain</t>
  </si>
  <si>
    <t>less than 10%</t>
  </si>
  <si>
    <t>ACY</t>
  </si>
  <si>
    <t>NJ</t>
  </si>
  <si>
    <t>Atlantic City International</t>
  </si>
  <si>
    <t>Atlantic City</t>
  </si>
  <si>
    <t>AEX</t>
  </si>
  <si>
    <t>LA</t>
  </si>
  <si>
    <t>Alexandria International</t>
  </si>
  <si>
    <t>Alexandria</t>
  </si>
  <si>
    <t>AGS</t>
  </si>
  <si>
    <t>Augusta Regional at Bush Field</t>
  </si>
  <si>
    <t>Augusta</t>
  </si>
  <si>
    <t>ALB</t>
  </si>
  <si>
    <t>NY</t>
  </si>
  <si>
    <t>Albany International</t>
  </si>
  <si>
    <t>ALO</t>
  </si>
  <si>
    <t>IA</t>
  </si>
  <si>
    <t>Waterloo Regional</t>
  </si>
  <si>
    <t>Waterloo</t>
  </si>
  <si>
    <t>ALW</t>
  </si>
  <si>
    <t>WA</t>
  </si>
  <si>
    <t>Walla Walla Regional</t>
  </si>
  <si>
    <t>Walla Walla</t>
  </si>
  <si>
    <t>AMA</t>
  </si>
  <si>
    <t>Rick Husband Amarillo International</t>
  </si>
  <si>
    <t>Amarillo</t>
  </si>
  <si>
    <t>APN</t>
  </si>
  <si>
    <t>MI</t>
  </si>
  <si>
    <t>Alpena County Regional</t>
  </si>
  <si>
    <t>Alpena</t>
  </si>
  <si>
    <t>unchanged</t>
  </si>
  <si>
    <t>ART</t>
  </si>
  <si>
    <t>Watertown International</t>
  </si>
  <si>
    <t>Watertown</t>
  </si>
  <si>
    <t>ASE</t>
  </si>
  <si>
    <t>CO</t>
  </si>
  <si>
    <t>Aspen Pitkin County Sardy Field</t>
  </si>
  <si>
    <t>Aspen</t>
  </si>
  <si>
    <t>ATL</t>
  </si>
  <si>
    <t>Hartsfield-Jackson Atlanta International</t>
  </si>
  <si>
    <t>Atlanta</t>
  </si>
  <si>
    <t>more than 5 million</t>
  </si>
  <si>
    <t>L</t>
  </si>
  <si>
    <t>ATW</t>
  </si>
  <si>
    <t>WI</t>
  </si>
  <si>
    <t>Appleton International</t>
  </si>
  <si>
    <t>Appleton</t>
  </si>
  <si>
    <t>ATY</t>
  </si>
  <si>
    <t>Watertown Regional</t>
  </si>
  <si>
    <t>at least 20%</t>
  </si>
  <si>
    <t>AUS</t>
  </si>
  <si>
    <t>Austin - Bergstrom International</t>
  </si>
  <si>
    <t>Austin</t>
  </si>
  <si>
    <t>at least 30%</t>
  </si>
  <si>
    <t>AVL</t>
  </si>
  <si>
    <t>NC</t>
  </si>
  <si>
    <t>Asheville Regional</t>
  </si>
  <si>
    <t>Asheville</t>
  </si>
  <si>
    <t>AVP</t>
  </si>
  <si>
    <t>Wilkes Barre Scranton International</t>
  </si>
  <si>
    <t>Scranton/Wilkes-Barre</t>
  </si>
  <si>
    <t>AZA</t>
  </si>
  <si>
    <t>AZ</t>
  </si>
  <si>
    <t>Phoenix - Mesa Gateway</t>
  </si>
  <si>
    <t>Phoenix</t>
  </si>
  <si>
    <t>AZO</t>
  </si>
  <si>
    <t>Kalamazoo/Battle Creek International</t>
  </si>
  <si>
    <t>Kalamazoo</t>
  </si>
  <si>
    <t>BDL</t>
  </si>
  <si>
    <t>CT</t>
  </si>
  <si>
    <t>Bradley International</t>
  </si>
  <si>
    <t>Hartford</t>
  </si>
  <si>
    <t>BFF</t>
  </si>
  <si>
    <t>NE</t>
  </si>
  <si>
    <t>Western Neb. Regional/William B. Heilig Field</t>
  </si>
  <si>
    <t>Scottsbluff</t>
  </si>
  <si>
    <t>at least 10%</t>
  </si>
  <si>
    <t>BFI</t>
  </si>
  <si>
    <t>Boeing Field/King County International</t>
  </si>
  <si>
    <t>Seattle</t>
  </si>
  <si>
    <t>BFL</t>
  </si>
  <si>
    <t>Meadows Field</t>
  </si>
  <si>
    <t>Bakersfield</t>
  </si>
  <si>
    <t>BFM</t>
  </si>
  <si>
    <t>AL</t>
  </si>
  <si>
    <t>Mobile International</t>
  </si>
  <si>
    <t>Mobile</t>
  </si>
  <si>
    <t/>
  </si>
  <si>
    <t>BGM</t>
  </si>
  <si>
    <t>Greater Binghamton/Edwin A. Link Field</t>
  </si>
  <si>
    <t>Binghamton</t>
  </si>
  <si>
    <t>BGR</t>
  </si>
  <si>
    <t>ME</t>
  </si>
  <si>
    <t>Bangor International</t>
  </si>
  <si>
    <t>Bangor</t>
  </si>
  <si>
    <t>BHM</t>
  </si>
  <si>
    <t>Birmingham-Shuttlesworth International</t>
  </si>
  <si>
    <t>Birmingham</t>
  </si>
  <si>
    <t>BID</t>
  </si>
  <si>
    <t>RI</t>
  </si>
  <si>
    <t>Block Island State</t>
  </si>
  <si>
    <t>Block Island</t>
  </si>
  <si>
    <t>BIH</t>
  </si>
  <si>
    <t>Bishop Airport</t>
  </si>
  <si>
    <t>Bishop</t>
  </si>
  <si>
    <t>less than 10k</t>
  </si>
  <si>
    <t>other</t>
  </si>
  <si>
    <t>BIL</t>
  </si>
  <si>
    <t>MT</t>
  </si>
  <si>
    <t>Billings Logan International</t>
  </si>
  <si>
    <t>Billings</t>
  </si>
  <si>
    <t>BIS</t>
  </si>
  <si>
    <t>ND</t>
  </si>
  <si>
    <t>Bismarck Municipal</t>
  </si>
  <si>
    <t>Bismarck/Mandan</t>
  </si>
  <si>
    <t>BJI</t>
  </si>
  <si>
    <t>MN</t>
  </si>
  <si>
    <t>Bemidji Regional</t>
  </si>
  <si>
    <t>Bemidji</t>
  </si>
  <si>
    <t>BKG</t>
  </si>
  <si>
    <t>MO</t>
  </si>
  <si>
    <t>Branson Airport</t>
  </si>
  <si>
    <t>Branson</t>
  </si>
  <si>
    <t>BKW</t>
  </si>
  <si>
    <t>WV</t>
  </si>
  <si>
    <t>Raleigh County Memorial</t>
  </si>
  <si>
    <t>Beckley</t>
  </si>
  <si>
    <t>BLI</t>
  </si>
  <si>
    <t>Bellingham International</t>
  </si>
  <si>
    <t>Bellingham</t>
  </si>
  <si>
    <t>BLV</t>
  </si>
  <si>
    <t>IL</t>
  </si>
  <si>
    <t>Scott AFB MidAmerica St Louis</t>
  </si>
  <si>
    <t>Belleville</t>
  </si>
  <si>
    <t>BMI</t>
  </si>
  <si>
    <t>Central Il Regional Airport at Bloomington</t>
  </si>
  <si>
    <t>Bloomington/Normal</t>
  </si>
  <si>
    <t>BNA</t>
  </si>
  <si>
    <t>TN</t>
  </si>
  <si>
    <t>Nashville International</t>
  </si>
  <si>
    <t>Nashville</t>
  </si>
  <si>
    <t>BOI</t>
  </si>
  <si>
    <t>ID</t>
  </si>
  <si>
    <t>Boise Air Terminal</t>
  </si>
  <si>
    <t>Boise</t>
  </si>
  <si>
    <t>BOS</t>
  </si>
  <si>
    <t>Logan International</t>
  </si>
  <si>
    <t>Boston</t>
  </si>
  <si>
    <t>BPT</t>
  </si>
  <si>
    <t>Jack Brooks Regional</t>
  </si>
  <si>
    <t>Beaumont/Port Arthur</t>
  </si>
  <si>
    <t>BQK</t>
  </si>
  <si>
    <t>Brunswick Golden Isles</t>
  </si>
  <si>
    <t>Brunswick</t>
  </si>
  <si>
    <t>BRD</t>
  </si>
  <si>
    <t>Brainerd Lakes Regional</t>
  </si>
  <si>
    <t>Brainerd</t>
  </si>
  <si>
    <t>BRO</t>
  </si>
  <si>
    <t>Brownsville South Padre Island International</t>
  </si>
  <si>
    <t>Brownsville</t>
  </si>
  <si>
    <t>BTM</t>
  </si>
  <si>
    <t>Bert Mooney</t>
  </si>
  <si>
    <t>Butte</t>
  </si>
  <si>
    <t>BTR</t>
  </si>
  <si>
    <t>Baton Rouge Metropolitan/Ryan Field</t>
  </si>
  <si>
    <t>Baton Rouge</t>
  </si>
  <si>
    <t>BTV</t>
  </si>
  <si>
    <t>VT</t>
  </si>
  <si>
    <t>Burlington International</t>
  </si>
  <si>
    <t>Burlington</t>
  </si>
  <si>
    <t>BUF</t>
  </si>
  <si>
    <t>Buffalo Niagara International</t>
  </si>
  <si>
    <t>Buffalo</t>
  </si>
  <si>
    <t>BUR</t>
  </si>
  <si>
    <t>Bob Hope</t>
  </si>
  <si>
    <t>Burbank</t>
  </si>
  <si>
    <t>BWI</t>
  </si>
  <si>
    <t>MD</t>
  </si>
  <si>
    <t>Baltimore/Washington International Thurgood Marshall</t>
  </si>
  <si>
    <t>Baltimore</t>
  </si>
  <si>
    <t>BZN</t>
  </si>
  <si>
    <t>Bozeman Yellowstone International</t>
  </si>
  <si>
    <t>Bozeman</t>
  </si>
  <si>
    <t>CAE</t>
  </si>
  <si>
    <t>SC</t>
  </si>
  <si>
    <t>Columbia Metropolitan</t>
  </si>
  <si>
    <t>Columbia</t>
  </si>
  <si>
    <t>CAK</t>
  </si>
  <si>
    <t>OH</t>
  </si>
  <si>
    <t>Akron-Canton Regional</t>
  </si>
  <si>
    <t>Akron</t>
  </si>
  <si>
    <t>CDC</t>
  </si>
  <si>
    <t>UT</t>
  </si>
  <si>
    <t>Cedar City Regional</t>
  </si>
  <si>
    <t>Cedar City</t>
  </si>
  <si>
    <t>CGI</t>
  </si>
  <si>
    <t>Cape Girardeau Regional</t>
  </si>
  <si>
    <t>Cape Girardeau</t>
  </si>
  <si>
    <t>CHA</t>
  </si>
  <si>
    <t>Lovell Field</t>
  </si>
  <si>
    <t>Chattanooga</t>
  </si>
  <si>
    <t>CHO</t>
  </si>
  <si>
    <t>VA</t>
  </si>
  <si>
    <t>Charlottesville Albemarle</t>
  </si>
  <si>
    <t>Charlottesville</t>
  </si>
  <si>
    <t>CHS</t>
  </si>
  <si>
    <t>Charleston AFB/International</t>
  </si>
  <si>
    <t>Charleston</t>
  </si>
  <si>
    <t>CID</t>
  </si>
  <si>
    <t>The Eastern Iowa</t>
  </si>
  <si>
    <t>Cedar Rapids/Iowa City</t>
  </si>
  <si>
    <t>CIU</t>
  </si>
  <si>
    <t>Chippewa County International</t>
  </si>
  <si>
    <t>Sault Ste. Marie</t>
  </si>
  <si>
    <t>CKB</t>
  </si>
  <si>
    <t>North Central West Virginia</t>
  </si>
  <si>
    <t>Clarksburg/Fairmont</t>
  </si>
  <si>
    <t>CLE</t>
  </si>
  <si>
    <t>Cleveland-Hopkins International</t>
  </si>
  <si>
    <t>Cleveland</t>
  </si>
  <si>
    <t>CLL</t>
  </si>
  <si>
    <t>Easterwood Field</t>
  </si>
  <si>
    <t>College Station/Bryan</t>
  </si>
  <si>
    <t>CLT</t>
  </si>
  <si>
    <t>Charlotte Douglas International</t>
  </si>
  <si>
    <t>Charlotte</t>
  </si>
  <si>
    <t>CMH</t>
  </si>
  <si>
    <t>John Glenn Columbus International</t>
  </si>
  <si>
    <t>Columbus</t>
  </si>
  <si>
    <t>CMI</t>
  </si>
  <si>
    <t>University of Illinois/Willard</t>
  </si>
  <si>
    <t>Champaign/Urbana</t>
  </si>
  <si>
    <t>CMX</t>
  </si>
  <si>
    <t>Houghton County Memorial</t>
  </si>
  <si>
    <t>Hancock/Houghton</t>
  </si>
  <si>
    <t>CNY</t>
  </si>
  <si>
    <t>Canyonlands Regional</t>
  </si>
  <si>
    <t>Moab</t>
  </si>
  <si>
    <t>COD</t>
  </si>
  <si>
    <t>WY</t>
  </si>
  <si>
    <t>Yellowstone Regional</t>
  </si>
  <si>
    <t>Cody</t>
  </si>
  <si>
    <t>COS</t>
  </si>
  <si>
    <t>City of Colorado Springs Municipal</t>
  </si>
  <si>
    <t>Colorado Springs</t>
  </si>
  <si>
    <t>COU</t>
  </si>
  <si>
    <t>Columbia Regional</t>
  </si>
  <si>
    <t>CPR</t>
  </si>
  <si>
    <t>Casper/Natrona County International</t>
  </si>
  <si>
    <t>Casper</t>
  </si>
  <si>
    <t>CRP</t>
  </si>
  <si>
    <t>Corpus Christi International</t>
  </si>
  <si>
    <t>Corpus Christi</t>
  </si>
  <si>
    <t>CRW</t>
  </si>
  <si>
    <t>West Virginia International Yeager</t>
  </si>
  <si>
    <t>Charleston/Dunbar</t>
  </si>
  <si>
    <t>CSG</t>
  </si>
  <si>
    <t>Columbus Airport</t>
  </si>
  <si>
    <t>CVG</t>
  </si>
  <si>
    <t>KY</t>
  </si>
  <si>
    <t>Cincinnati/Northern Kentucky International</t>
  </si>
  <si>
    <t>Cincinnati</t>
  </si>
  <si>
    <t>CVN</t>
  </si>
  <si>
    <t>Clovis Regional</t>
  </si>
  <si>
    <t>Clovis</t>
  </si>
  <si>
    <t>CWA</t>
  </si>
  <si>
    <t>Central Wisconsin</t>
  </si>
  <si>
    <t>Mosinee</t>
  </si>
  <si>
    <t>CYS</t>
  </si>
  <si>
    <t>Cheyenne Regional/Jerry Olson Field</t>
  </si>
  <si>
    <t>Cheyenne</t>
  </si>
  <si>
    <t>DAB</t>
  </si>
  <si>
    <t>FL</t>
  </si>
  <si>
    <t>Daytona Beach International</t>
  </si>
  <si>
    <t>Daytona Beach</t>
  </si>
  <si>
    <t>DAL</t>
  </si>
  <si>
    <t>Dallas Love Field</t>
  </si>
  <si>
    <t>Dallas</t>
  </si>
  <si>
    <t>DAY</t>
  </si>
  <si>
    <t>James M Cox/Dayton International</t>
  </si>
  <si>
    <t>Dayton</t>
  </si>
  <si>
    <t>DBQ</t>
  </si>
  <si>
    <t>Dubuque Regional</t>
  </si>
  <si>
    <t>Dubuque</t>
  </si>
  <si>
    <t>DCA</t>
  </si>
  <si>
    <t>Ronald Reagan Washington National</t>
  </si>
  <si>
    <t>Washington</t>
  </si>
  <si>
    <t>DEC</t>
  </si>
  <si>
    <t>Decatur Airport</t>
  </si>
  <si>
    <t>Decatur</t>
  </si>
  <si>
    <t>DEN</t>
  </si>
  <si>
    <t>Denver International</t>
  </si>
  <si>
    <t>Denver</t>
  </si>
  <si>
    <t>DFW</t>
  </si>
  <si>
    <t>Dallas/Fort Worth International</t>
  </si>
  <si>
    <t>Dallas/Fort Worth</t>
  </si>
  <si>
    <t>DHN</t>
  </si>
  <si>
    <t>Dothan Regional</t>
  </si>
  <si>
    <t>Dothan</t>
  </si>
  <si>
    <t>DIK</t>
  </si>
  <si>
    <t>Dickinson - Theodore Roosevelt Regional</t>
  </si>
  <si>
    <t>Dickinson</t>
  </si>
  <si>
    <t>DLH</t>
  </si>
  <si>
    <t>Duluth International</t>
  </si>
  <si>
    <t>Duluth</t>
  </si>
  <si>
    <t>DRO</t>
  </si>
  <si>
    <t>Durango La Plata County</t>
  </si>
  <si>
    <t>Durango</t>
  </si>
  <si>
    <t>DRT</t>
  </si>
  <si>
    <t>Del Rio International</t>
  </si>
  <si>
    <t>Del Rio</t>
  </si>
  <si>
    <t>DSM</t>
  </si>
  <si>
    <t>Des Moines International</t>
  </si>
  <si>
    <t>Des Moines</t>
  </si>
  <si>
    <t>DTW</t>
  </si>
  <si>
    <t>Detroit Metro Wayne County</t>
  </si>
  <si>
    <t>Detroit</t>
  </si>
  <si>
    <t>DVL</t>
  </si>
  <si>
    <t>Devils Lake Regional</t>
  </si>
  <si>
    <t>Devils Lake</t>
  </si>
  <si>
    <t>EAR</t>
  </si>
  <si>
    <t>Kearney Regional</t>
  </si>
  <si>
    <t>Kearney</t>
  </si>
  <si>
    <t>EAT</t>
  </si>
  <si>
    <t>Pangborn Memorial</t>
  </si>
  <si>
    <t>Wenatchee</t>
  </si>
  <si>
    <t>EAU</t>
  </si>
  <si>
    <t>Chippewa Valley Regional</t>
  </si>
  <si>
    <t>Eau Claire</t>
  </si>
  <si>
    <t>ECP</t>
  </si>
  <si>
    <t>Northwest Florida Beaches International</t>
  </si>
  <si>
    <t>Panama City</t>
  </si>
  <si>
    <t>EGE</t>
  </si>
  <si>
    <t>Eagle County Regional</t>
  </si>
  <si>
    <t>Eagle</t>
  </si>
  <si>
    <t>EKO</t>
  </si>
  <si>
    <t>NV</t>
  </si>
  <si>
    <t>Elko Regional</t>
  </si>
  <si>
    <t>Elko</t>
  </si>
  <si>
    <t>ELM</t>
  </si>
  <si>
    <t>Elmira/Corning Regional</t>
  </si>
  <si>
    <t>Elmira/Corning</t>
  </si>
  <si>
    <t>ELP</t>
  </si>
  <si>
    <t>El Paso International</t>
  </si>
  <si>
    <t>El Paso</t>
  </si>
  <si>
    <t>ERI</t>
  </si>
  <si>
    <t>Erie International/Tom Ridge Field</t>
  </si>
  <si>
    <t>Erie</t>
  </si>
  <si>
    <t>ESC</t>
  </si>
  <si>
    <t>Delta County</t>
  </si>
  <si>
    <t>Escanaba</t>
  </si>
  <si>
    <t>EUG</t>
  </si>
  <si>
    <t>OR</t>
  </si>
  <si>
    <t>Mahlon Sweet Field</t>
  </si>
  <si>
    <t>Eugene</t>
  </si>
  <si>
    <t>EVV</t>
  </si>
  <si>
    <t>IN</t>
  </si>
  <si>
    <t>Evansville Regional</t>
  </si>
  <si>
    <t>Evansville</t>
  </si>
  <si>
    <t>EWN</t>
  </si>
  <si>
    <t>Coastal Carolina Regional</t>
  </si>
  <si>
    <t>New Bern/Morehead/Beaufort</t>
  </si>
  <si>
    <t>EWR</t>
  </si>
  <si>
    <t>Newark Liberty International</t>
  </si>
  <si>
    <t>Newark</t>
  </si>
  <si>
    <t>EYW</t>
  </si>
  <si>
    <t>Key West International</t>
  </si>
  <si>
    <t>Key West</t>
  </si>
  <si>
    <t>FAR</t>
  </si>
  <si>
    <t>Hector International</t>
  </si>
  <si>
    <t>Fargo</t>
  </si>
  <si>
    <t>FAT</t>
  </si>
  <si>
    <t>Fresno Yosemite International</t>
  </si>
  <si>
    <t>Fresno</t>
  </si>
  <si>
    <t>FAY</t>
  </si>
  <si>
    <t>Fayetteville Regional/Grannis Field</t>
  </si>
  <si>
    <t>Fayetteville</t>
  </si>
  <si>
    <t>FCA</t>
  </si>
  <si>
    <t>Glacier Park International</t>
  </si>
  <si>
    <t>Kalispell</t>
  </si>
  <si>
    <t>FLG</t>
  </si>
  <si>
    <t>Flagstaff Pulliam</t>
  </si>
  <si>
    <t>Flagstaff</t>
  </si>
  <si>
    <t>FLL</t>
  </si>
  <si>
    <t>Fort Lauderdale-Hollywood International</t>
  </si>
  <si>
    <t>Fort Lauderdale</t>
  </si>
  <si>
    <t>FLO</t>
  </si>
  <si>
    <t>Florence Regional</t>
  </si>
  <si>
    <t>Florence</t>
  </si>
  <si>
    <t>FNL</t>
  </si>
  <si>
    <t>Northern Colorado Regional</t>
  </si>
  <si>
    <t>Fort Collins/Loveland</t>
  </si>
  <si>
    <t>FNT</t>
  </si>
  <si>
    <t>Bishop International</t>
  </si>
  <si>
    <t>Flint</t>
  </si>
  <si>
    <t>FRD</t>
  </si>
  <si>
    <t>Friday Harbor Airport</t>
  </si>
  <si>
    <t>Friday Harbor</t>
  </si>
  <si>
    <t>FSD</t>
  </si>
  <si>
    <t>Joe Foss Field</t>
  </si>
  <si>
    <t>Sioux Falls</t>
  </si>
  <si>
    <t>FSM</t>
  </si>
  <si>
    <t>AR</t>
  </si>
  <si>
    <t>Fort Smith Regional</t>
  </si>
  <si>
    <t>Fort Smith</t>
  </si>
  <si>
    <t>FWA</t>
  </si>
  <si>
    <t>Fort Wayne International</t>
  </si>
  <si>
    <t>Fort Wayne</t>
  </si>
  <si>
    <t>GCC</t>
  </si>
  <si>
    <t>Northeast Wyoming Regional</t>
  </si>
  <si>
    <t>Gillette</t>
  </si>
  <si>
    <t>GCK</t>
  </si>
  <si>
    <t>KS</t>
  </si>
  <si>
    <t>Garden City Regional</t>
  </si>
  <si>
    <t>Garden City</t>
  </si>
  <si>
    <t>unchg</t>
  </si>
  <si>
    <t>GEG</t>
  </si>
  <si>
    <t>Spokane International</t>
  </si>
  <si>
    <t>Spokane</t>
  </si>
  <si>
    <t>GFK</t>
  </si>
  <si>
    <t>Grand Forks International</t>
  </si>
  <si>
    <t>Grand Forks</t>
  </si>
  <si>
    <t>GGG</t>
  </si>
  <si>
    <t>East Texas Regional</t>
  </si>
  <si>
    <t>Longview</t>
  </si>
  <si>
    <t>GJT</t>
  </si>
  <si>
    <t>Grand Junction Regional</t>
  </si>
  <si>
    <t>Grand Junction</t>
  </si>
  <si>
    <t>GNV</t>
  </si>
  <si>
    <t>Gainesville Regional</t>
  </si>
  <si>
    <t>Gainesville</t>
  </si>
  <si>
    <t>GPT</t>
  </si>
  <si>
    <t>MS</t>
  </si>
  <si>
    <t>Gulfport-Biloxi International</t>
  </si>
  <si>
    <t>Gulfport/Biloxi</t>
  </si>
  <si>
    <t>GRB</t>
  </si>
  <si>
    <t>Green Bay Austin Straubel International</t>
  </si>
  <si>
    <t>Green Bay</t>
  </si>
  <si>
    <t>GRI</t>
  </si>
  <si>
    <t>Central Nebraska Regional</t>
  </si>
  <si>
    <t>Grand Island</t>
  </si>
  <si>
    <t>GRK</t>
  </si>
  <si>
    <t>Robert Gray AAF</t>
  </si>
  <si>
    <t>Killeen</t>
  </si>
  <si>
    <t>GRR</t>
  </si>
  <si>
    <t>Gerald R. Ford International</t>
  </si>
  <si>
    <t>Grand Rapids</t>
  </si>
  <si>
    <t>GSO</t>
  </si>
  <si>
    <t>Piedmont Triad International</t>
  </si>
  <si>
    <t>Greensboro/High Point</t>
  </si>
  <si>
    <t>GSP</t>
  </si>
  <si>
    <t>Greenville-Spartanburg International</t>
  </si>
  <si>
    <t>Greer</t>
  </si>
  <si>
    <t>GTF</t>
  </si>
  <si>
    <t>Great Falls International</t>
  </si>
  <si>
    <t>Great Falls</t>
  </si>
  <si>
    <t>GTR</t>
  </si>
  <si>
    <t>Golden Triangle Regional</t>
  </si>
  <si>
    <t>GUC</t>
  </si>
  <si>
    <t>Gunnison-Crested Butte Regional</t>
  </si>
  <si>
    <t>Gunnison</t>
  </si>
  <si>
    <t>HDN</t>
  </si>
  <si>
    <t>Yampa Valley</t>
  </si>
  <si>
    <t>Hayden</t>
  </si>
  <si>
    <t>HGR</t>
  </si>
  <si>
    <t>Hagerstown Regional-Richard A. Henson Field</t>
  </si>
  <si>
    <t>Hagerstown</t>
  </si>
  <si>
    <t>HHH</t>
  </si>
  <si>
    <t>Hilton Head Airport</t>
  </si>
  <si>
    <t>Hilton Head</t>
  </si>
  <si>
    <t>HIB</t>
  </si>
  <si>
    <t>Range Regional</t>
  </si>
  <si>
    <t>Hibbing</t>
  </si>
  <si>
    <t>HLN</t>
  </si>
  <si>
    <t>Helena Regional</t>
  </si>
  <si>
    <t>Helena</t>
  </si>
  <si>
    <t>HOB</t>
  </si>
  <si>
    <t>Lea County Regional</t>
  </si>
  <si>
    <t>Hobbs</t>
  </si>
  <si>
    <t>HOU</t>
  </si>
  <si>
    <t>William P Hobby</t>
  </si>
  <si>
    <t>Houston</t>
  </si>
  <si>
    <t>HPN</t>
  </si>
  <si>
    <t>Westchester County</t>
  </si>
  <si>
    <t>White Plains</t>
  </si>
  <si>
    <t>HRL</t>
  </si>
  <si>
    <t>Valley International</t>
  </si>
  <si>
    <t>Harlingen/San Benito</t>
  </si>
  <si>
    <t>HSV</t>
  </si>
  <si>
    <t>Huntsville International-Carl T Jones Field</t>
  </si>
  <si>
    <t>Huntsville</t>
  </si>
  <si>
    <t>HTS</t>
  </si>
  <si>
    <t>Tri-State/Milton J. Ferguson Field</t>
  </si>
  <si>
    <t>Ashland</t>
  </si>
  <si>
    <t>HVN</t>
  </si>
  <si>
    <t>Tweed New Haven</t>
  </si>
  <si>
    <t>New Haven</t>
  </si>
  <si>
    <t>HYA</t>
  </si>
  <si>
    <t>Cape Cod Gateway</t>
  </si>
  <si>
    <t>Hyannis</t>
  </si>
  <si>
    <t>HYS</t>
  </si>
  <si>
    <t>Hays Regional</t>
  </si>
  <si>
    <t>Hays</t>
  </si>
  <si>
    <t>IAD</t>
  </si>
  <si>
    <t>Washington Dulles International</t>
  </si>
  <si>
    <t>IAG</t>
  </si>
  <si>
    <t>Niagara Falls International</t>
  </si>
  <si>
    <t>Niagara Falls</t>
  </si>
  <si>
    <t>IAH</t>
  </si>
  <si>
    <t>George Bush Intercontinental/Houston</t>
  </si>
  <si>
    <t>ICT</t>
  </si>
  <si>
    <t>Wichita Dwight D Eisenhower National</t>
  </si>
  <si>
    <t>Wichita</t>
  </si>
  <si>
    <t>IDA</t>
  </si>
  <si>
    <t>Idaho Falls Regional</t>
  </si>
  <si>
    <t>Idaho Falls</t>
  </si>
  <si>
    <t>ILM</t>
  </si>
  <si>
    <t>Wilmington International</t>
  </si>
  <si>
    <t>Wilmington</t>
  </si>
  <si>
    <t>IMT</t>
  </si>
  <si>
    <t>Ford</t>
  </si>
  <si>
    <t>Iron Mountain/Kingsfd</t>
  </si>
  <si>
    <t>IND</t>
  </si>
  <si>
    <t>Indianapolis International</t>
  </si>
  <si>
    <t>Indianapolis</t>
  </si>
  <si>
    <t>INL</t>
  </si>
  <si>
    <t>Falls International Einarson Field</t>
  </si>
  <si>
    <t>International Falls</t>
  </si>
  <si>
    <t>IPT</t>
  </si>
  <si>
    <t>Williamsport Regional</t>
  </si>
  <si>
    <t>Williamsport</t>
  </si>
  <si>
    <t>ISP</t>
  </si>
  <si>
    <t>Long Island MacArthur</t>
  </si>
  <si>
    <t>Islip</t>
  </si>
  <si>
    <t>ITH</t>
  </si>
  <si>
    <t>Ithaca Tompkins International</t>
  </si>
  <si>
    <t>Ithaca/Cortland</t>
  </si>
  <si>
    <t>JAC</t>
  </si>
  <si>
    <t>Jackson Hole</t>
  </si>
  <si>
    <t>Jackson</t>
  </si>
  <si>
    <t>JAN</t>
  </si>
  <si>
    <t>Jackson Medgar Wiley Evers International</t>
  </si>
  <si>
    <t>Jackson/Vicksburg</t>
  </si>
  <si>
    <t>JAX</t>
  </si>
  <si>
    <t>Jacksonville International</t>
  </si>
  <si>
    <t>Jacksonville</t>
  </si>
  <si>
    <t>JFK</t>
  </si>
  <si>
    <t>John F. Kennedy International</t>
  </si>
  <si>
    <t>New York</t>
  </si>
  <si>
    <t>JLN</t>
  </si>
  <si>
    <t>Joplin Regional</t>
  </si>
  <si>
    <t>Joplin</t>
  </si>
  <si>
    <t>JMS</t>
  </si>
  <si>
    <t>Jamestown Regional</t>
  </si>
  <si>
    <t>Jamestown</t>
  </si>
  <si>
    <t>USA</t>
  </si>
  <si>
    <t>Concord Padgett Regional</t>
  </si>
  <si>
    <t>Concord</t>
  </si>
  <si>
    <t>LAN</t>
  </si>
  <si>
    <t>Capital Region International</t>
  </si>
  <si>
    <t>Lansing</t>
  </si>
  <si>
    <t>LAR</t>
  </si>
  <si>
    <t>Laramie Regional</t>
  </si>
  <si>
    <t>Laramie</t>
  </si>
  <si>
    <t>LAS</t>
  </si>
  <si>
    <t>Harry Reid International</t>
  </si>
  <si>
    <t>Las Vegas</t>
  </si>
  <si>
    <t>LAW</t>
  </si>
  <si>
    <t>OK</t>
  </si>
  <si>
    <t>Lawton-Fort Sill Regional</t>
  </si>
  <si>
    <t>Lawton/Fort Sill</t>
  </si>
  <si>
    <t>LAX</t>
  </si>
  <si>
    <t>Los Angeles International</t>
  </si>
  <si>
    <t>Los Angeles</t>
  </si>
  <si>
    <t>LBB</t>
  </si>
  <si>
    <t>Lubbock Preston Smith International</t>
  </si>
  <si>
    <t>Lubbock</t>
  </si>
  <si>
    <t>LBE</t>
  </si>
  <si>
    <t>Arnold Palmer Regional</t>
  </si>
  <si>
    <t>Latrobe</t>
  </si>
  <si>
    <t>LBF</t>
  </si>
  <si>
    <t>North Platte Regional Airport Lee Bird Field</t>
  </si>
  <si>
    <t>North Platte</t>
  </si>
  <si>
    <t>LBL</t>
  </si>
  <si>
    <t>Liberal Mid-America Regional</t>
  </si>
  <si>
    <t>Liberal</t>
  </si>
  <si>
    <t>LCH</t>
  </si>
  <si>
    <t>Lake Charles Regional</t>
  </si>
  <si>
    <t>Lake Charles</t>
  </si>
  <si>
    <t>LCK</t>
  </si>
  <si>
    <t>Rickenbacker International</t>
  </si>
  <si>
    <t>LEB</t>
  </si>
  <si>
    <t>NH</t>
  </si>
  <si>
    <t>Lebanon Municipal</t>
  </si>
  <si>
    <t>Lebanon-Hanover</t>
  </si>
  <si>
    <t>LEX</t>
  </si>
  <si>
    <t>Blue Grass</t>
  </si>
  <si>
    <t>Lexington</t>
  </si>
  <si>
    <t>LFT</t>
  </si>
  <si>
    <t>Lafayette Regional Paul Fournet Field</t>
  </si>
  <si>
    <t>Lafayette</t>
  </si>
  <si>
    <t>LGA</t>
  </si>
  <si>
    <t>LaGuardia</t>
  </si>
  <si>
    <t>LGB</t>
  </si>
  <si>
    <t>Long Beach Airport</t>
  </si>
  <si>
    <t>Long Beach</t>
  </si>
  <si>
    <t>LIT</t>
  </si>
  <si>
    <t>Bill and Hillary Clinton Nat Adams Field</t>
  </si>
  <si>
    <t>Little Rock</t>
  </si>
  <si>
    <t>LKE</t>
  </si>
  <si>
    <t>Lake Union Terminal</t>
  </si>
  <si>
    <t>LNK</t>
  </si>
  <si>
    <t>Lincoln Airport</t>
  </si>
  <si>
    <t>Lincoln</t>
  </si>
  <si>
    <t>LRD</t>
  </si>
  <si>
    <t>Laredo International</t>
  </si>
  <si>
    <t>Laredo</t>
  </si>
  <si>
    <t>LSE</t>
  </si>
  <si>
    <t>La Crosse Regional</t>
  </si>
  <si>
    <t>La Crosse</t>
  </si>
  <si>
    <t>LWB</t>
  </si>
  <si>
    <t>Greenbrier Valley</t>
  </si>
  <si>
    <t>Lewisburg</t>
  </si>
  <si>
    <t>LWS</t>
  </si>
  <si>
    <t>Lewiston Nez Perce County</t>
  </si>
  <si>
    <t>Lewiston</t>
  </si>
  <si>
    <t>LYH</t>
  </si>
  <si>
    <t>Lynchburg Regional/Preston Glenn Field</t>
  </si>
  <si>
    <t>Lynchburg</t>
  </si>
  <si>
    <t>MAF</t>
  </si>
  <si>
    <t>Midland International Air and Space Port</t>
  </si>
  <si>
    <t>Midland/Odessa</t>
  </si>
  <si>
    <t>MBS</t>
  </si>
  <si>
    <t>MBS International</t>
  </si>
  <si>
    <t>Saginaw/Bay City/Midland</t>
  </si>
  <si>
    <t>MCI</t>
  </si>
  <si>
    <t>Kansas City International</t>
  </si>
  <si>
    <t>Kansas City</t>
  </si>
  <si>
    <t>MCN</t>
  </si>
  <si>
    <t>Middle Georgia Regional</t>
  </si>
  <si>
    <t>Macon</t>
  </si>
  <si>
    <t>MCO</t>
  </si>
  <si>
    <t>Orlando International</t>
  </si>
  <si>
    <t>Orlando</t>
  </si>
  <si>
    <t>MDT</t>
  </si>
  <si>
    <t>Harrisburg International</t>
  </si>
  <si>
    <t>Harrisburg</t>
  </si>
  <si>
    <t>MDW</t>
  </si>
  <si>
    <t>Chicago Midway International</t>
  </si>
  <si>
    <t>Chicago</t>
  </si>
  <si>
    <t>MEI</t>
  </si>
  <si>
    <t>Key Field</t>
  </si>
  <si>
    <t>Meridian</t>
  </si>
  <si>
    <t>MEM</t>
  </si>
  <si>
    <t>Memphis International</t>
  </si>
  <si>
    <t>Memphis</t>
  </si>
  <si>
    <t>MFE</t>
  </si>
  <si>
    <t>McAllen Miller International</t>
  </si>
  <si>
    <t>Mission/McAllen/Edinburg</t>
  </si>
  <si>
    <t>MFR</t>
  </si>
  <si>
    <t>Rogue Valley International - Medford</t>
  </si>
  <si>
    <t>Medford</t>
  </si>
  <si>
    <t>MGM</t>
  </si>
  <si>
    <t>Montgomery Regional</t>
  </si>
  <si>
    <t>Montgomery</t>
  </si>
  <si>
    <t>MHK</t>
  </si>
  <si>
    <t>Manhattan Regional</t>
  </si>
  <si>
    <t>Manhattan/Ft. Riley</t>
  </si>
  <si>
    <t>MHT</t>
  </si>
  <si>
    <t>Manchester Boston Regional</t>
  </si>
  <si>
    <t>Manchester</t>
  </si>
  <si>
    <t>MIA</t>
  </si>
  <si>
    <t>Miami International</t>
  </si>
  <si>
    <t>Miami</t>
  </si>
  <si>
    <t>MKE</t>
  </si>
  <si>
    <t>General Mitchell International</t>
  </si>
  <si>
    <t>Milwaukee</t>
  </si>
  <si>
    <t>MKG</t>
  </si>
  <si>
    <t>Muskegon County</t>
  </si>
  <si>
    <t>Muskegon</t>
  </si>
  <si>
    <t>MLB</t>
  </si>
  <si>
    <t>Melbourne Orlando International</t>
  </si>
  <si>
    <t>Melbourne</t>
  </si>
  <si>
    <t>MLI</t>
  </si>
  <si>
    <t>Quad Cities International</t>
  </si>
  <si>
    <t>Moline</t>
  </si>
  <si>
    <t>MLU</t>
  </si>
  <si>
    <t>Monroe Regional</t>
  </si>
  <si>
    <t>Monroe</t>
  </si>
  <si>
    <t>MMH</t>
  </si>
  <si>
    <t>Mammoth Lakes Airport</t>
  </si>
  <si>
    <t>Mammoth Lakes</t>
  </si>
  <si>
    <t>MOB</t>
  </si>
  <si>
    <t>Mobile Regional</t>
  </si>
  <si>
    <t>MOT</t>
  </si>
  <si>
    <t>Minot International</t>
  </si>
  <si>
    <t>Minot</t>
  </si>
  <si>
    <t>MQT</t>
  </si>
  <si>
    <t>Sawyer International</t>
  </si>
  <si>
    <t>Marquette</t>
  </si>
  <si>
    <t>MRY</t>
  </si>
  <si>
    <t>Monterey Regional</t>
  </si>
  <si>
    <t>Monterey</t>
  </si>
  <si>
    <t>MSN</t>
  </si>
  <si>
    <t>Dane County Regional-Truax Field</t>
  </si>
  <si>
    <t>Madison</t>
  </si>
  <si>
    <t>MSO</t>
  </si>
  <si>
    <t>Missoula Montana</t>
  </si>
  <si>
    <t>Missoula</t>
  </si>
  <si>
    <t>MSP</t>
  </si>
  <si>
    <t>Minneapolis-St Paul International</t>
  </si>
  <si>
    <t>Minneapolis</t>
  </si>
  <si>
    <t>MSY</t>
  </si>
  <si>
    <t>Louis Armstrong New Orleans International</t>
  </si>
  <si>
    <t>New Orleans</t>
  </si>
  <si>
    <t>MTJ</t>
  </si>
  <si>
    <t>Montrose Regional</t>
  </si>
  <si>
    <t>Montrose/Delta</t>
  </si>
  <si>
    <t>MVY</t>
  </si>
  <si>
    <t>Martha's Vineyard Airport</t>
  </si>
  <si>
    <t>Martha's Vineyard</t>
  </si>
  <si>
    <t>MWA</t>
  </si>
  <si>
    <t>Veterans Airport of Southern Illinois</t>
  </si>
  <si>
    <t>Marion/Herrin</t>
  </si>
  <si>
    <t>MYR</t>
  </si>
  <si>
    <t>Myrtle Beach International</t>
  </si>
  <si>
    <t>Myrtle Beach</t>
  </si>
  <si>
    <t>YUM</t>
  </si>
  <si>
    <t>Yuma MCAS/Yuma International</t>
  </si>
  <si>
    <t>Yuma</t>
  </si>
  <si>
    <t>OAJ</t>
  </si>
  <si>
    <t>Albert J Ellis</t>
  </si>
  <si>
    <t>Jacksonville/Camp Lejeune</t>
  </si>
  <si>
    <t>OAK</t>
  </si>
  <si>
    <t>Metro Oakland International</t>
  </si>
  <si>
    <t>Oakland</t>
  </si>
  <si>
    <t>OGD</t>
  </si>
  <si>
    <t>Ogden-Hinckley</t>
  </si>
  <si>
    <t>Ogden</t>
  </si>
  <si>
    <t>OGS</t>
  </si>
  <si>
    <t>Ogdensburg International</t>
  </si>
  <si>
    <t>Ogdensburg</t>
  </si>
  <si>
    <t>OKC</t>
  </si>
  <si>
    <t>Will Rogers World</t>
  </si>
  <si>
    <t>Oklahoma City</t>
  </si>
  <si>
    <t>OMA</t>
  </si>
  <si>
    <t>Eppley Airfield</t>
  </si>
  <si>
    <t>Omaha</t>
  </si>
  <si>
    <t>ONT</t>
  </si>
  <si>
    <t>Ontario International</t>
  </si>
  <si>
    <t>Ontario</t>
  </si>
  <si>
    <t>ORD</t>
  </si>
  <si>
    <t>Chicago O'Hare International</t>
  </si>
  <si>
    <t>ORF</t>
  </si>
  <si>
    <t>Norfolk International</t>
  </si>
  <si>
    <t>Norfolk</t>
  </si>
  <si>
    <t>ORH</t>
  </si>
  <si>
    <t>Worcester Regional</t>
  </si>
  <si>
    <t>Worcester</t>
  </si>
  <si>
    <t>OTH</t>
  </si>
  <si>
    <t>Southwest Oregon Regional</t>
  </si>
  <si>
    <t>North Bend/Coos Bay</t>
  </si>
  <si>
    <t>OWB</t>
  </si>
  <si>
    <t>Owensboro Daviess County Regional</t>
  </si>
  <si>
    <t>Owensboro</t>
  </si>
  <si>
    <t>PAE</t>
  </si>
  <si>
    <t>Snohomish County</t>
  </si>
  <si>
    <t>Everett</t>
  </si>
  <si>
    <t>PAH</t>
  </si>
  <si>
    <t>Barkley Regional</t>
  </si>
  <si>
    <t>Paducah</t>
  </si>
  <si>
    <t>PBG</t>
  </si>
  <si>
    <t>Plattsburgh International</t>
  </si>
  <si>
    <t>Plattsburgh</t>
  </si>
  <si>
    <t>PBI</t>
  </si>
  <si>
    <t>Palm Beach International</t>
  </si>
  <si>
    <t>West Palm Beach/Palm Beach</t>
  </si>
  <si>
    <t>PDX</t>
  </si>
  <si>
    <t>Portland International</t>
  </si>
  <si>
    <t>Portland</t>
  </si>
  <si>
    <t>PGA</t>
  </si>
  <si>
    <t>Page Municipal</t>
  </si>
  <si>
    <t>Page</t>
  </si>
  <si>
    <t>PGD</t>
  </si>
  <si>
    <t>Punta Gorda Airport</t>
  </si>
  <si>
    <t>Punta Gorda</t>
  </si>
  <si>
    <t>PGV</t>
  </si>
  <si>
    <t>Pitt Greenville</t>
  </si>
  <si>
    <t>Greenville</t>
  </si>
  <si>
    <t>PHF</t>
  </si>
  <si>
    <t>Newport News/Williamsburg International</t>
  </si>
  <si>
    <t>Newport News/Williamsburg</t>
  </si>
  <si>
    <t>PHL</t>
  </si>
  <si>
    <t>Philadelphia International</t>
  </si>
  <si>
    <t>Philadelphia</t>
  </si>
  <si>
    <t>PHX</t>
  </si>
  <si>
    <t>Phoenix Sky Harbor International</t>
  </si>
  <si>
    <t>PIA</t>
  </si>
  <si>
    <t>General Downing - Peoria International</t>
  </si>
  <si>
    <t>Peoria</t>
  </si>
  <si>
    <t>PIB</t>
  </si>
  <si>
    <t>Hattiesburg-Laurel Regional</t>
  </si>
  <si>
    <t>Hattiesburg/Laurel</t>
  </si>
  <si>
    <t>PIE</t>
  </si>
  <si>
    <t>St Pete Clearwater International</t>
  </si>
  <si>
    <t>St. Petersburg</t>
  </si>
  <si>
    <t>PIH</t>
  </si>
  <si>
    <t>Pocatello Regional</t>
  </si>
  <si>
    <t>Pocatello</t>
  </si>
  <si>
    <t>PIR</t>
  </si>
  <si>
    <t>Pierre Regional</t>
  </si>
  <si>
    <t>Pierre</t>
  </si>
  <si>
    <t>PIT</t>
  </si>
  <si>
    <t>Pittsburgh International</t>
  </si>
  <si>
    <t>Pittsburgh</t>
  </si>
  <si>
    <t>PLN</t>
  </si>
  <si>
    <t>Pellston Regional Airport of Emmet County</t>
  </si>
  <si>
    <t>Pellston</t>
  </si>
  <si>
    <t>PNS</t>
  </si>
  <si>
    <t>Pensacola International</t>
  </si>
  <si>
    <t>Pensacola</t>
  </si>
  <si>
    <t>PQI</t>
  </si>
  <si>
    <t>Presque Isle International</t>
  </si>
  <si>
    <t>Presque Isle/Houlton</t>
  </si>
  <si>
    <t>PRC</t>
  </si>
  <si>
    <t>Prescott Regional Ernest A Love Field</t>
  </si>
  <si>
    <t>Prescott</t>
  </si>
  <si>
    <t>PSC</t>
  </si>
  <si>
    <t>Tri Cities</t>
  </si>
  <si>
    <t>Pasco/Kennewick/Richland</t>
  </si>
  <si>
    <t>PSM</t>
  </si>
  <si>
    <t>Portsmouth International at Pease</t>
  </si>
  <si>
    <t>Portsmouth</t>
  </si>
  <si>
    <t>PSP</t>
  </si>
  <si>
    <t>Palm Springs International</t>
  </si>
  <si>
    <t>Palm Springs</t>
  </si>
  <si>
    <t>PUB</t>
  </si>
  <si>
    <t>Pueblo Memorial</t>
  </si>
  <si>
    <t>Pueblo</t>
  </si>
  <si>
    <t>PUW</t>
  </si>
  <si>
    <t>Pullman Moscow Regional</t>
  </si>
  <si>
    <t>Pullman</t>
  </si>
  <si>
    <t>PVC</t>
  </si>
  <si>
    <t>Provincetown Municipal</t>
  </si>
  <si>
    <t>Provincetown</t>
  </si>
  <si>
    <t>PVD</t>
  </si>
  <si>
    <t>Rhode Island Tf Green International</t>
  </si>
  <si>
    <t>Providence</t>
  </si>
  <si>
    <t>PVU</t>
  </si>
  <si>
    <t>Provo Municipal</t>
  </si>
  <si>
    <t>Provo</t>
  </si>
  <si>
    <t>PWM</t>
  </si>
  <si>
    <t>Portland International Jetport</t>
  </si>
  <si>
    <t>RAP</t>
  </si>
  <si>
    <t>Rapid City Regional</t>
  </si>
  <si>
    <t>Rapid City</t>
  </si>
  <si>
    <t>RDD</t>
  </si>
  <si>
    <t>Redding Municipal</t>
  </si>
  <si>
    <t>Redding</t>
  </si>
  <si>
    <t>RDM</t>
  </si>
  <si>
    <t>Roberts Field</t>
  </si>
  <si>
    <t>Bend/Redmond</t>
  </si>
  <si>
    <t>RDU</t>
  </si>
  <si>
    <t>Raleigh-Durham International</t>
  </si>
  <si>
    <t>Raleigh/Durham</t>
  </si>
  <si>
    <t>RFD</t>
  </si>
  <si>
    <t>Chicago/Rockford International</t>
  </si>
  <si>
    <t>Rockford</t>
  </si>
  <si>
    <t>RHI</t>
  </si>
  <si>
    <t>Rhinelander/Oneida County</t>
  </si>
  <si>
    <t>Rhinelander</t>
  </si>
  <si>
    <t>RIC</t>
  </si>
  <si>
    <t>Richmond International</t>
  </si>
  <si>
    <t>Richmond</t>
  </si>
  <si>
    <t>RIW</t>
  </si>
  <si>
    <t>Central Wyoming Regional</t>
  </si>
  <si>
    <t>Riverton/Lander</t>
  </si>
  <si>
    <t>RKS</t>
  </si>
  <si>
    <t>Southwest Wyoming Regional</t>
  </si>
  <si>
    <t>Rock Springs</t>
  </si>
  <si>
    <t>RNO</t>
  </si>
  <si>
    <t>Reno/Tahoe International</t>
  </si>
  <si>
    <t>Reno</t>
  </si>
  <si>
    <t>ROA</t>
  </si>
  <si>
    <t>Roanoke Blacksburg Regional</t>
  </si>
  <si>
    <t>Roanoke</t>
  </si>
  <si>
    <t>ROC</t>
  </si>
  <si>
    <t>Frederick Douglass Grtr Rochester International</t>
  </si>
  <si>
    <t>Rochester</t>
  </si>
  <si>
    <t>ROW</t>
  </si>
  <si>
    <t>Roswell Air Center</t>
  </si>
  <si>
    <t>Roswell</t>
  </si>
  <si>
    <t>RST</t>
  </si>
  <si>
    <t>Rochester International</t>
  </si>
  <si>
    <t>RSW</t>
  </si>
  <si>
    <t>Southwest Florida International</t>
  </si>
  <si>
    <t>Fort Myers</t>
  </si>
  <si>
    <t>SAF</t>
  </si>
  <si>
    <t>Santa Fe Municipal</t>
  </si>
  <si>
    <t>Santa Fe</t>
  </si>
  <si>
    <t>SAN</t>
  </si>
  <si>
    <t>San Diego International</t>
  </si>
  <si>
    <t>San Diego</t>
  </si>
  <si>
    <t>SAT</t>
  </si>
  <si>
    <t>San Antonio International</t>
  </si>
  <si>
    <t>San Antonio</t>
  </si>
  <si>
    <t>SAV</t>
  </si>
  <si>
    <t>Savannah/Hilton Head International</t>
  </si>
  <si>
    <t>Savannah</t>
  </si>
  <si>
    <t>SBA</t>
  </si>
  <si>
    <t>Santa Barbara Municipal</t>
  </si>
  <si>
    <t>Santa Barbara</t>
  </si>
  <si>
    <t>SBN</t>
  </si>
  <si>
    <t>South Bend International</t>
  </si>
  <si>
    <t>South Bend</t>
  </si>
  <si>
    <t>SBP</t>
  </si>
  <si>
    <t>San Luis County Regional</t>
  </si>
  <si>
    <t>San Luis Obispo</t>
  </si>
  <si>
    <t>SBY</t>
  </si>
  <si>
    <t>Salisbury-Ocean City/Wicomico Regional</t>
  </si>
  <si>
    <t>Salisbury</t>
  </si>
  <si>
    <t>SCE</t>
  </si>
  <si>
    <t>University Park</t>
  </si>
  <si>
    <t>State College</t>
  </si>
  <si>
    <t>SCK</t>
  </si>
  <si>
    <t>Stockton Metro</t>
  </si>
  <si>
    <t>Stockton</t>
  </si>
  <si>
    <t>SDF</t>
  </si>
  <si>
    <t>Louisville Muhammad Ali International</t>
  </si>
  <si>
    <t>Louisville</t>
  </si>
  <si>
    <t>SEA</t>
  </si>
  <si>
    <t>Seattle/Tacoma International</t>
  </si>
  <si>
    <t>SFB</t>
  </si>
  <si>
    <t>Orlando Sanford International</t>
  </si>
  <si>
    <t>Sanford</t>
  </si>
  <si>
    <t>SFO</t>
  </si>
  <si>
    <t>San Francisco International</t>
  </si>
  <si>
    <t>San Francisco</t>
  </si>
  <si>
    <t>SGF</t>
  </si>
  <si>
    <t>Springfield-Branson National</t>
  </si>
  <si>
    <t>Springfield</t>
  </si>
  <si>
    <t>SGU</t>
  </si>
  <si>
    <t>St George Regional</t>
  </si>
  <si>
    <t>St. George</t>
  </si>
  <si>
    <t>SHD</t>
  </si>
  <si>
    <t>Shenandoah Valley Regional</t>
  </si>
  <si>
    <t>Staunton</t>
  </si>
  <si>
    <t>SHR</t>
  </si>
  <si>
    <t>Sheridan County</t>
  </si>
  <si>
    <t>Sheridan</t>
  </si>
  <si>
    <t>SHV</t>
  </si>
  <si>
    <t>Shreveport Regional</t>
  </si>
  <si>
    <t>Shreveport</t>
  </si>
  <si>
    <t>SJC</t>
  </si>
  <si>
    <t>Norman Y. Mineta San Jose International</t>
  </si>
  <si>
    <t>San Jose</t>
  </si>
  <si>
    <t>SJT</t>
  </si>
  <si>
    <t>San Angelo Regional/Mathis Field</t>
  </si>
  <si>
    <t>San Angelo</t>
  </si>
  <si>
    <t>SLC</t>
  </si>
  <si>
    <t>Salt Lake City International</t>
  </si>
  <si>
    <t>Salt Lake City</t>
  </si>
  <si>
    <t>SLN</t>
  </si>
  <si>
    <t>Salina Regional</t>
  </si>
  <si>
    <t>Salina</t>
  </si>
  <si>
    <t>SMF</t>
  </si>
  <si>
    <t>Sacramento International</t>
  </si>
  <si>
    <t>Sacramento</t>
  </si>
  <si>
    <t>SMX</t>
  </si>
  <si>
    <t>Santa Maria Public/Capt. G. Allan Hancock Field</t>
  </si>
  <si>
    <t>Santa Maria</t>
  </si>
  <si>
    <t>SNA</t>
  </si>
  <si>
    <t>John Wayne Airport-Orange County</t>
  </si>
  <si>
    <t>Santa Ana</t>
  </si>
  <si>
    <t>SPI</t>
  </si>
  <si>
    <t>Abraham Lincoln Capital</t>
  </si>
  <si>
    <t>SPS</t>
  </si>
  <si>
    <t>Sheppard AFB/Wichita Falls Municipal</t>
  </si>
  <si>
    <t>Wichita Falls</t>
  </si>
  <si>
    <t>SRQ</t>
  </si>
  <si>
    <t>Sarasota/Bradenton International</t>
  </si>
  <si>
    <t>Sarasota/Bradenton</t>
  </si>
  <si>
    <t>STC</t>
  </si>
  <si>
    <t>St. Cloud Regional</t>
  </si>
  <si>
    <t>St. Cloud</t>
  </si>
  <si>
    <t>STL</t>
  </si>
  <si>
    <t>St Louis Lambert International</t>
  </si>
  <si>
    <t>St. Louis</t>
  </si>
  <si>
    <t>STS</t>
  </si>
  <si>
    <t>Charles M. Schulz - Sonoma County</t>
  </si>
  <si>
    <t>Santa Rosa</t>
  </si>
  <si>
    <t>SUN</t>
  </si>
  <si>
    <t>Friedman Memorial</t>
  </si>
  <si>
    <t>Sun Valley/Hailey/Ketchum</t>
  </si>
  <si>
    <t>SUX</t>
  </si>
  <si>
    <t>Sioux Gateway Brig Gen Bud Day Field</t>
  </si>
  <si>
    <t>Sioux City</t>
  </si>
  <si>
    <t>SWF</t>
  </si>
  <si>
    <t>New York Stewart International</t>
  </si>
  <si>
    <t>Newburgh/Poughkeepsie</t>
  </si>
  <si>
    <t>SWO</t>
  </si>
  <si>
    <t>Stillwater Regional</t>
  </si>
  <si>
    <t>Stillwater</t>
  </si>
  <si>
    <t>SYR</t>
  </si>
  <si>
    <t>Syracuse Hancock International</t>
  </si>
  <si>
    <t>Syracuse</t>
  </si>
  <si>
    <t>TEX</t>
  </si>
  <si>
    <t>Telluride Regional</t>
  </si>
  <si>
    <t>Telluride</t>
  </si>
  <si>
    <t>TLH</t>
  </si>
  <si>
    <t>Tallahassee International</t>
  </si>
  <si>
    <t>Tallahassee</t>
  </si>
  <si>
    <t>TOL</t>
  </si>
  <si>
    <t>Eugene F Kranz Toledo Express</t>
  </si>
  <si>
    <t>Toledo</t>
  </si>
  <si>
    <t>TPA</t>
  </si>
  <si>
    <t>Tampa International</t>
  </si>
  <si>
    <t>Tampa</t>
  </si>
  <si>
    <t>TRI</t>
  </si>
  <si>
    <t>Bristol/Johnson City/Kingsport</t>
  </si>
  <si>
    <t>TTN</t>
  </si>
  <si>
    <t>Trenton Mercer</t>
  </si>
  <si>
    <t>Trenton</t>
  </si>
  <si>
    <t>TUL</t>
  </si>
  <si>
    <t>Tulsa International</t>
  </si>
  <si>
    <t>Tulsa</t>
  </si>
  <si>
    <t>TUP</t>
  </si>
  <si>
    <t>Tupelo Regional</t>
  </si>
  <si>
    <t>Tupelo</t>
  </si>
  <si>
    <t>TUS</t>
  </si>
  <si>
    <t>Tucson International</t>
  </si>
  <si>
    <t>Tucson</t>
  </si>
  <si>
    <t>TVC</t>
  </si>
  <si>
    <t>Cherry Capital</t>
  </si>
  <si>
    <t>Traverse City</t>
  </si>
  <si>
    <t>TWF</t>
  </si>
  <si>
    <t>Joslin Field - Magic Valley Regional</t>
  </si>
  <si>
    <t>Twin Falls</t>
  </si>
  <si>
    <t>TXK</t>
  </si>
  <si>
    <t>Texarkana Regional-Webb Field</t>
  </si>
  <si>
    <t>Texarkana</t>
  </si>
  <si>
    <t>TYR</t>
  </si>
  <si>
    <t>Tyler Pounds Regional</t>
  </si>
  <si>
    <t>Tyler</t>
  </si>
  <si>
    <t>TYS</t>
  </si>
  <si>
    <t>McGhee Tyson</t>
  </si>
  <si>
    <t>Knoxville</t>
  </si>
  <si>
    <t>UIN</t>
  </si>
  <si>
    <t>Quincy Regional-Baldwin Field</t>
  </si>
  <si>
    <t>Quincy</t>
  </si>
  <si>
    <t>VEL</t>
  </si>
  <si>
    <t>Vernal Regional</t>
  </si>
  <si>
    <t>Vernal</t>
  </si>
  <si>
    <t>VLD</t>
  </si>
  <si>
    <t>Valdosta Regional</t>
  </si>
  <si>
    <t>Valdosta</t>
  </si>
  <si>
    <t>VPS</t>
  </si>
  <si>
    <t>Eglin AFB Destin Fort Walton Beach</t>
  </si>
  <si>
    <t>Valparaiso</t>
  </si>
  <si>
    <t>WST</t>
  </si>
  <si>
    <t>Westerly State</t>
  </si>
  <si>
    <t>Westerly</t>
  </si>
  <si>
    <t>XNA</t>
  </si>
  <si>
    <t>Northwest Arkansas National</t>
  </si>
  <si>
    <t>YKM</t>
  </si>
  <si>
    <t>Yakima Air Terminal/McAllister Field</t>
  </si>
  <si>
    <t>Yakima</t>
  </si>
  <si>
    <t>XWA</t>
  </si>
  <si>
    <t>Williston Basin International</t>
  </si>
  <si>
    <t>Williston</t>
  </si>
  <si>
    <t>All_airports</t>
  </si>
  <si>
    <t>Above_mio</t>
  </si>
  <si>
    <t>Below_mio</t>
  </si>
  <si>
    <t>Scranton-Wilkes Barre</t>
  </si>
  <si>
    <t>Below_100K</t>
  </si>
  <si>
    <t xml:space="preserve">Washington </t>
  </si>
  <si>
    <t>State</t>
  </si>
  <si>
    <t>Name</t>
  </si>
  <si>
    <t>Location</t>
  </si>
  <si>
    <t>Departures in 2022</t>
  </si>
  <si>
    <t>Change*</t>
  </si>
  <si>
    <t>50-seaters' share**</t>
  </si>
  <si>
    <t>50-seaters' share***</t>
  </si>
  <si>
    <t>Change**</t>
  </si>
  <si>
    <t>Departures in 2022*</t>
  </si>
  <si>
    <t>Dubuque Regional****</t>
  </si>
  <si>
    <t>Row Labels</t>
  </si>
  <si>
    <t>(blank)</t>
  </si>
  <si>
    <t>Grand Total</t>
  </si>
  <si>
    <t>Count of change_type</t>
  </si>
  <si>
    <t>AIRCRAFT_FAMILY</t>
  </si>
  <si>
    <t>2019</t>
  </si>
  <si>
    <t>2020</t>
  </si>
  <si>
    <t>2021</t>
  </si>
  <si>
    <t>2022</t>
  </si>
  <si>
    <t>2019_PERCENTAGE_SHARE</t>
  </si>
  <si>
    <t>ATR-42/72</t>
  </si>
  <si>
    <t>Airbus A319/A320</t>
  </si>
  <si>
    <t>Airbus A220</t>
  </si>
  <si>
    <t>Airbus A321</t>
  </si>
  <si>
    <t>Boeing 737</t>
  </si>
  <si>
    <t>Boeing 737 Max</t>
  </si>
  <si>
    <t>Airbus A330</t>
  </si>
  <si>
    <t>OTHER</t>
  </si>
  <si>
    <t>Airbus A350</t>
  </si>
  <si>
    <t>2022_PERCENTAGE_SHARE</t>
  </si>
  <si>
    <t>Boeing 717</t>
  </si>
  <si>
    <t>Boeing 757</t>
  </si>
  <si>
    <t>Boeing 767</t>
  </si>
  <si>
    <t>Boeing 777</t>
  </si>
  <si>
    <t>Boeing 787</t>
  </si>
  <si>
    <t>Bombardier CRJ</t>
  </si>
  <si>
    <t>Numbers refer to scheduled domestic flight departures in the US in 48 contiguous states (excl. Alaska, Hawaii, trust territories, Puerto Rico, Virgin Islands)
Technical definition: Class F flight
Note: figures are departures or single flights. 1=2 operations(departure and arrival)</t>
  </si>
  <si>
    <t>Business jet</t>
  </si>
  <si>
    <t>Dash 8</t>
  </si>
  <si>
    <t>Dornier 328 Jet</t>
  </si>
  <si>
    <t>Embraer E-jet</t>
  </si>
  <si>
    <t>Embraer ERJ</t>
  </si>
  <si>
    <t>MD-series</t>
  </si>
  <si>
    <t>Single turboprop</t>
  </si>
  <si>
    <t>Small twin turboprop</t>
  </si>
  <si>
    <t>Bombardier CRJ and Embraer ERJ have seen their share of traffic decline.</t>
  </si>
  <si>
    <t>Time series by precise type in the next sheet. It also has definitions of aircraft families.</t>
  </si>
  <si>
    <t>MD-80/90 was retired 2Q2020  (Covid-19 peak). Those pilots either retrained or retired.</t>
  </si>
  <si>
    <t>A220 started flying (Delta) in Feb. 2019. Start appears in monthly data (not included). You trace its rise in quarterly data. Included in a sheet below.</t>
  </si>
  <si>
    <t>AIRCRAFT_TYPE</t>
  </si>
  <si>
    <t>Description</t>
  </si>
  <si>
    <t>Canadair RJ-100/RJ-100ER</t>
  </si>
  <si>
    <t>Small regional jet</t>
  </si>
  <si>
    <t>Canadair RJ-200ER /RJ-440</t>
  </si>
  <si>
    <t>Embraer-135</t>
  </si>
  <si>
    <t>Embraer-140</t>
  </si>
  <si>
    <t>Embraer-145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</si>
</sst>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6" xfId="0" applyBorder="1"/>
    <xf numFmtId="0" fontId="0" fillId="2" borderId="6" xfId="0" applyFill="1" applyBorder="1"/>
    <xf numFmtId="0" fontId="0" fillId="0" borderId="4" xfId="0" applyBorder="1"/>
    <xf numFmtId="0" fontId="0" fillId="2" borderId="4" xfId="0" applyFill="1" applyBorder="1"/>
    <xf numFmtId="0" fontId="2" fillId="3" borderId="4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164" fontId="0" fillId="0" borderId="0" xfId="0" applyNumberFormat="1"/>
    <xf numFmtId="164" fontId="0" fillId="0" borderId="1" xfId="0" applyNumberFormat="1" applyBorder="1"/>
    <xf numFmtId="164" fontId="2" fillId="3" borderId="1" xfId="1" applyNumberFormat="1" applyFont="1" applyFill="1" applyBorder="1"/>
    <xf numFmtId="164" fontId="0" fillId="2" borderId="1" xfId="1" applyNumberFormat="1" applyFont="1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 applyAlignment="1">
      <alignment horizontal="left" vertical="top"/>
    </xf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left" vertical="top"/>
    </xf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3" fillId="0" borderId="0" xfId="0" applyFont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4" fillId="7" borderId="0" xfId="0" applyFont="1" applyFill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</cellXfs>
  <cellStyles count="2">
    <cellStyle name="Normal" xfId="0" builtinId="0"/>
    <cellStyle name="Percent" xfId="1" builtinId="5"/>
  </cellStyles>
  <dxfs count="38">
    <dxf>
      <numFmt numFmtId="164" formatCode="0.0"/>
      <alignment horizontal="left" vertical="top" textRotation="0" wrapText="0" indent="0" justifyLastLine="0" shrinkToFit="0" readingOrder="0"/>
    </dxf>
    <dxf>
      <numFmt numFmtId="0" formatCode="General"/>
    </dxf>
    <dxf>
      <numFmt numFmtId="164" formatCode="0.0"/>
      <alignment horizontal="left" vertical="top" textRotation="0" wrapText="0" indent="0" justifyLastLine="0" shrinkToFit="0" readingOrder="0"/>
    </dxf>
    <dxf>
      <numFmt numFmtId="0" formatCode="General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AC_family</a:t>
            </a:r>
            <a:r>
              <a:rPr lang="en-US" baseline="0"/>
              <a:t> breakdown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5C-4DA4-9449-86E837F437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5C-4DA4-9449-86E837F437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5C-4DA4-9449-86E837F437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45C-4DA4-9449-86E837F437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45C-4DA4-9449-86E837F437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annual_time_series_by_acfamily_!$H$2:$H$6</c:f>
              <c:strCache>
                <c:ptCount val="5"/>
                <c:pt idx="0">
                  <c:v>Airbus A319/A320</c:v>
                </c:pt>
                <c:pt idx="1">
                  <c:v>Airbus A321</c:v>
                </c:pt>
                <c:pt idx="2">
                  <c:v>Boeing 737</c:v>
                </c:pt>
                <c:pt idx="3">
                  <c:v>Boeing 737 Max</c:v>
                </c:pt>
                <c:pt idx="4">
                  <c:v>OTHER</c:v>
                </c:pt>
              </c:strCache>
            </c:strRef>
          </c:cat>
          <c:val>
            <c:numRef>
              <c:f>annual_time_series_by_acfamily_!$I$2:$I$6</c:f>
              <c:numCache>
                <c:formatCode>0.0</c:formatCode>
                <c:ptCount val="5"/>
                <c:pt idx="0">
                  <c:v>14.439026454237572</c:v>
                </c:pt>
                <c:pt idx="1">
                  <c:v>6.3851256649952646</c:v>
                </c:pt>
                <c:pt idx="2">
                  <c:v>29.857963081382099</c:v>
                </c:pt>
                <c:pt idx="3">
                  <c:v>0.18129880819046992</c:v>
                </c:pt>
                <c:pt idx="4">
                  <c:v>49.1365859911946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5C-4DA4-9449-86E837F4378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AC_family</a:t>
            </a:r>
            <a:r>
              <a:rPr lang="en-US" baseline="0"/>
              <a:t>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2C-4038-9255-BB052189E1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2C-4038-9255-BB052189E1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2C-4038-9255-BB052189E1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2C-4038-9255-BB052189E1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2C-4038-9255-BB052189E12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annual_time_series_by_acfamily_!$H$8:$H$12</c:f>
              <c:strCache>
                <c:ptCount val="5"/>
                <c:pt idx="0">
                  <c:v>Airbus A319/A320</c:v>
                </c:pt>
                <c:pt idx="1">
                  <c:v>Airbus A321</c:v>
                </c:pt>
                <c:pt idx="2">
                  <c:v>Boeing 737</c:v>
                </c:pt>
                <c:pt idx="3">
                  <c:v>Boeing 737 Max</c:v>
                </c:pt>
                <c:pt idx="4">
                  <c:v>OTHER</c:v>
                </c:pt>
              </c:strCache>
            </c:strRef>
          </c:cat>
          <c:val>
            <c:numRef>
              <c:f>annual_time_series_by_acfamily_!$I$8:$I$12</c:f>
              <c:numCache>
                <c:formatCode>0.0</c:formatCode>
                <c:ptCount val="5"/>
                <c:pt idx="0">
                  <c:v>16.343133397737876</c:v>
                </c:pt>
                <c:pt idx="1">
                  <c:v>8.9190924550460497</c:v>
                </c:pt>
                <c:pt idx="2">
                  <c:v>31.567814128842244</c:v>
                </c:pt>
                <c:pt idx="3">
                  <c:v>2.2360666813602403</c:v>
                </c:pt>
                <c:pt idx="4">
                  <c:v>40.933893337013593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2C-4038-9255-BB052189E1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17</xdr:col>
      <xdr:colOff>9525</xdr:colOff>
      <xdr:row>14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26F63-0250-4FB6-B84C-E21F0CB0D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185737</xdr:rowOff>
    </xdr:from>
    <xdr:to>
      <xdr:col>17</xdr:col>
      <xdr:colOff>19050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1E25D-5D7A-48F0-BA22-F54D507A6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ana" refreshedDate="45145.300862384262" createdVersion="8" refreshedVersion="8" minRefreshableVersion="3" recordCount="90" xr:uid="{A9A5D937-15C3-4A16-8CA4-5090EC22345D}">
  <cacheSource type="worksheet">
    <worksheetSource ref="A1:W91" sheet="Above_mio"/>
  </cacheSource>
  <cacheFields count="23">
    <cacheField name="ORIGIN_AIRPORT_ID" numFmtId="0">
      <sharedItems containsString="0" containsBlank="1" containsNumber="1" containsInteger="1" minValue="10140" maxValue="15412"/>
    </cacheField>
    <cacheField name="CODE" numFmtId="0">
      <sharedItems containsBlank="1"/>
    </cacheField>
    <cacheField name="ORIGIN_STATE_ABR" numFmtId="0">
      <sharedItems containsBlank="1"/>
    </cacheField>
    <cacheField name="NAME" numFmtId="0">
      <sharedItems containsBlank="1"/>
    </cacheField>
    <cacheField name="LOCATION" numFmtId="0">
      <sharedItems containsBlank="1"/>
    </cacheField>
    <cacheField name="category" numFmtId="0">
      <sharedItems containsBlank="1"/>
    </cacheField>
    <cacheField name="EAS" numFmtId="0">
      <sharedItems containsBlank="1"/>
    </cacheField>
    <cacheField name="hub_cat" numFmtId="0">
      <sharedItems containsBlank="1"/>
    </cacheField>
    <cacheField name="diff" numFmtId="0">
      <sharedItems containsBlank="1" count="3">
        <s v="loss"/>
        <s v="gain"/>
        <m/>
      </sharedItems>
    </cacheField>
    <cacheField name="pct_change" numFmtId="0">
      <sharedItems containsSemiMixedTypes="0" containsString="0" containsNumber="1" minValue="-34.200000000000003" maxValue="38.5"/>
    </cacheField>
    <cacheField name="change_category" numFmtId="0">
      <sharedItems containsBlank="1"/>
    </cacheField>
    <cacheField name="total_2019" numFmtId="0">
      <sharedItems containsString="0" containsBlank="1" containsNumber="1" containsInteger="1" minValue="7697" maxValue="395557"/>
    </cacheField>
    <cacheField name="total_2020" numFmtId="0">
      <sharedItems containsString="0" containsBlank="1" containsNumber="1" containsInteger="1" minValue="6302" maxValue="245314"/>
    </cacheField>
    <cacheField name="total_2021" numFmtId="0">
      <sharedItems containsString="0" containsBlank="1" containsNumber="1" containsInteger="1" minValue="7485" maxValue="312541"/>
    </cacheField>
    <cacheField name="total_2022" numFmtId="0">
      <sharedItems containsString="0" containsBlank="1" containsNumber="1" containsInteger="1" minValue="7661" maxValue="314165"/>
    </cacheField>
    <cacheField name="diff_2022" numFmtId="0">
      <sharedItems containsString="0" containsBlank="1" containsNumber="1" containsInteger="1" minValue="-13176" maxValue="75766"/>
    </cacheField>
    <cacheField name="change_type" numFmtId="0">
      <sharedItems containsBlank="1" count="3">
        <s v="more"/>
        <s v="less"/>
        <m/>
      </sharedItems>
    </cacheField>
    <cacheField name="total_50s_2019" numFmtId="0">
      <sharedItems containsString="0" containsBlank="1" containsNumber="1" containsInteger="1" minValue="0" maxValue="122896"/>
    </cacheField>
    <cacheField name="pct_50_2019" numFmtId="0">
      <sharedItems containsString="0" containsBlank="1" containsNumber="1" minValue="0" maxValue="46.919637989999998"/>
    </cacheField>
    <cacheField name="total_50s_2022" numFmtId="0">
      <sharedItems containsString="0" containsBlank="1" containsNumber="1" containsInteger="1" minValue="0" maxValue="67913"/>
    </cacheField>
    <cacheField name="pct_50_2022" numFmtId="0">
      <sharedItems containsString="0" containsBlank="1" containsNumber="1" minValue="0" maxValue="25.36068247"/>
    </cacheField>
    <cacheField name="Latitude" numFmtId="0">
      <sharedItems containsString="0" containsBlank="1" containsNumber="1" minValue="25.795145900000001" maxValue="47.621206299999997"/>
    </cacheField>
    <cacheField name="Longitude" numFmtId="0">
      <sharedItems containsString="0" containsBlank="1" containsNumber="1" minValue="-122.59439810000001" maxValue="-70.3096974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ana" refreshedDate="45145.302561805554" createdVersion="8" refreshedVersion="8" minRefreshableVersion="3" recordCount="266" xr:uid="{28AFE1AD-0C6F-4B50-ABB1-C55D98998813}">
  <cacheSource type="worksheet">
    <worksheetSource ref="A1:W267" sheet="Below_mio"/>
  </cacheSource>
  <cacheFields count="23">
    <cacheField name="ORIGIN_AIRPORT_ID" numFmtId="0">
      <sharedItems containsString="0" containsBlank="1" containsNumber="1" containsInteger="1" minValue="10135" maxValue="16869"/>
    </cacheField>
    <cacheField name="CODE" numFmtId="0">
      <sharedItems containsBlank="1"/>
    </cacheField>
    <cacheField name="ORIGIN_STATE_ABR" numFmtId="0">
      <sharedItems containsBlank="1"/>
    </cacheField>
    <cacheField name="NAME" numFmtId="0">
      <sharedItems containsBlank="1"/>
    </cacheField>
    <cacheField name="LOCATION" numFmtId="0">
      <sharedItems containsBlank="1"/>
    </cacheField>
    <cacheField name="category" numFmtId="0">
      <sharedItems containsBlank="1"/>
    </cacheField>
    <cacheField name="EAS" numFmtId="0">
      <sharedItems containsBlank="1"/>
    </cacheField>
    <cacheField name="hub_cat" numFmtId="0">
      <sharedItems containsBlank="1"/>
    </cacheField>
    <cacheField name="diff" numFmtId="0">
      <sharedItems containsBlank="1"/>
    </cacheField>
    <cacheField name="pct_change" numFmtId="0">
      <sharedItems containsString="0" containsBlank="1" containsNumber="1" minValue="-100" maxValue="166.5"/>
    </cacheField>
    <cacheField name="change_category" numFmtId="0">
      <sharedItems containsBlank="1"/>
    </cacheField>
    <cacheField name="total_2019" numFmtId="0">
      <sharedItems containsString="0" containsBlank="1" containsNumber="1" containsInteger="1" minValue="0" maxValue="16404"/>
    </cacheField>
    <cacheField name="total_2020" numFmtId="0">
      <sharedItems containsString="0" containsBlank="1" containsNumber="1" containsInteger="1" minValue="0" maxValue="8998"/>
    </cacheField>
    <cacheField name="total_2021" numFmtId="0">
      <sharedItems containsString="0" containsBlank="1" containsNumber="1" containsInteger="1" minValue="1" maxValue="16131"/>
    </cacheField>
    <cacheField name="total_2022" numFmtId="0">
      <sharedItems containsString="0" containsBlank="1" containsNumber="1" containsInteger="1" minValue="0" maxValue="15184"/>
    </cacheField>
    <cacheField name="diff_2022" numFmtId="0">
      <sharedItems containsString="0" containsBlank="1" containsNumber="1" containsInteger="1" minValue="-3007" maxValue="5640"/>
    </cacheField>
    <cacheField name="change_type" numFmtId="0">
      <sharedItems containsBlank="1" count="4">
        <s v="less"/>
        <s v="more"/>
        <s v="unchg"/>
        <m/>
      </sharedItems>
    </cacheField>
    <cacheField name="total_50s_2019" numFmtId="0">
      <sharedItems containsString="0" containsBlank="1" containsNumber="1" containsInteger="1" minValue="0" maxValue="7467"/>
    </cacheField>
    <cacheField name="pct_50_2019" numFmtId="0">
      <sharedItems containsString="0" containsBlank="1" containsNumber="1" minValue="0" maxValue="100"/>
    </cacheField>
    <cacheField name="total_50s_2022" numFmtId="0">
      <sharedItems containsString="0" containsBlank="1" containsNumber="1" containsInteger="1" minValue="0" maxValue="3955"/>
    </cacheField>
    <cacheField name="pct_50_2022" numFmtId="0">
      <sharedItems containsString="0" containsBlank="1" containsNumber="1" minValue="0" maxValue="100"/>
    </cacheField>
    <cacheField name="Latitude" numFmtId="0">
      <sharedItems containsString="0" containsBlank="1" containsNumber="1" minValue="24.5550593" maxValue="48.795579199999999"/>
    </cacheField>
    <cacheField name="Longitude" numFmtId="0">
      <sharedItems containsString="0" containsBlank="1" containsNumber="1" minValue="-124.2454791" maxValue="-68.04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0140"/>
    <s v="ABQ"/>
    <s v="NM"/>
    <s v="Albuquerque International Sunport"/>
    <s v="Albuquerque"/>
    <s v="1-5 million"/>
    <s v="no"/>
    <s v="M"/>
    <x v="0"/>
    <n v="-19.7"/>
    <s v="at least -10%"/>
    <n v="27807"/>
    <n v="16098"/>
    <n v="19070"/>
    <n v="22334"/>
    <n v="3264"/>
    <x v="0"/>
    <n v="790"/>
    <n v="2.8410112559999998"/>
    <n v="870"/>
    <n v="3.8954061069999999"/>
    <n v="35.039421099999998"/>
    <n v="-106.6085003"/>
  </r>
  <r>
    <n v="10257"/>
    <s v="ALB"/>
    <s v="NY"/>
    <s v="Albany International"/>
    <s v="Albany"/>
    <s v="1-5 million"/>
    <s v="no"/>
    <s v="S"/>
    <x v="0"/>
    <n v="-20.2"/>
    <s v="at least -20%"/>
    <n v="18020"/>
    <n v="9817"/>
    <n v="11656"/>
    <n v="14385"/>
    <n v="2729"/>
    <x v="0"/>
    <n v="5914"/>
    <n v="32.819089900000002"/>
    <n v="2567"/>
    <n v="17.844977409999998"/>
    <n v="42.748170000000002"/>
    <n v="-73.802570000000003"/>
  </r>
  <r>
    <n v="10397"/>
    <s v="ATL"/>
    <s v="GA"/>
    <s v="Hartsfield-Jackson Atlanta International"/>
    <s v="Atlanta"/>
    <s v="more than 5 million"/>
    <s v="no"/>
    <s v="L"/>
    <x v="0"/>
    <n v="-20.6"/>
    <s v="at least -20%"/>
    <n v="395557"/>
    <n v="245314"/>
    <n v="312541"/>
    <n v="314165"/>
    <n v="1624"/>
    <x v="0"/>
    <n v="37002"/>
    <n v="9.3544040430000006"/>
    <n v="17658"/>
    <n v="5.6206133720000002"/>
    <n v="33.640949999999997"/>
    <n v="-84.443944999999999"/>
  </r>
  <r>
    <n v="10423"/>
    <s v="AUS"/>
    <s v="TX"/>
    <s v="Austin - Bergstrom International"/>
    <s v="Austin"/>
    <s v="more than 5 million"/>
    <s v="no"/>
    <s v="L"/>
    <x v="1"/>
    <n v="30.5"/>
    <s v="at least 30%"/>
    <n v="67047"/>
    <n v="36881"/>
    <n v="60706"/>
    <n v="87491"/>
    <n v="26785"/>
    <x v="0"/>
    <n v="171"/>
    <n v="0.25504496799999998"/>
    <n v="23"/>
    <n v="2.6288418000000001E-2"/>
    <n v="30.197471100000001"/>
    <n v="-97.666352900000007"/>
  </r>
  <r>
    <n v="10529"/>
    <s v="BDL"/>
    <s v="CT"/>
    <s v="Bradley International"/>
    <s v="Hartford"/>
    <s v="1-5 million"/>
    <s v="no"/>
    <s v="M"/>
    <x v="0"/>
    <n v="-18.399999999999999"/>
    <s v="at least -10%"/>
    <n v="29137"/>
    <n v="15666"/>
    <n v="20757"/>
    <n v="23788"/>
    <n v="3031"/>
    <x v="0"/>
    <n v="1509"/>
    <n v="5.1789820500000001"/>
    <n v="107"/>
    <n v="0.44980662500000002"/>
    <n v="41.9388735"/>
    <n v="-72.686031400000005"/>
  </r>
  <r>
    <n v="10599"/>
    <s v="BHM"/>
    <s v="AL"/>
    <s v="Birmingham-Shuttlesworth International"/>
    <s v="Birmingham"/>
    <s v="1-5 million"/>
    <s v="no"/>
    <s v="S"/>
    <x v="0"/>
    <n v="-27.3"/>
    <s v="at least -20%"/>
    <n v="20631"/>
    <n v="11549"/>
    <n v="14377"/>
    <n v="14992"/>
    <n v="615"/>
    <x v="0"/>
    <n v="4688"/>
    <n v="22.72308662"/>
    <n v="2143"/>
    <n v="14.294290289999999"/>
    <n v="33.562509400000003"/>
    <n v="-86.754157300000003"/>
  </r>
  <r>
    <n v="10693"/>
    <s v="BNA"/>
    <s v="TN"/>
    <s v="Nashville International"/>
    <s v="Nashville"/>
    <s v="more than 5 million"/>
    <s v="no"/>
    <s v="L"/>
    <x v="1"/>
    <n v="4.2"/>
    <s v="less than 10%"/>
    <n v="85202"/>
    <n v="58223"/>
    <n v="76248"/>
    <n v="88787"/>
    <n v="12539"/>
    <x v="0"/>
    <n v="3918"/>
    <n v="4.5984836040000001"/>
    <n v="1572"/>
    <n v="1.770529469"/>
    <n v="36.126317"/>
    <n v="-86.677371300000004"/>
  </r>
  <r>
    <n v="10713"/>
    <s v="BOI"/>
    <s v="ID"/>
    <s v="Boise Air Terminal"/>
    <s v="Boise"/>
    <s v="1-5 million"/>
    <s v="no"/>
    <s v="M"/>
    <x v="1"/>
    <n v="1.5"/>
    <s v="less than 10%"/>
    <n v="25687"/>
    <n v="18804"/>
    <n v="25010"/>
    <n v="26065"/>
    <n v="1055"/>
    <x v="0"/>
    <n v="1724"/>
    <n v="6.7115661619999996"/>
    <n v="1148"/>
    <n v="4.404373681"/>
    <n v="43.565823100000003"/>
    <n v="-116.22231600000001"/>
  </r>
  <r>
    <n v="10721"/>
    <s v="BOS"/>
    <s v="MA"/>
    <s v="Logan International"/>
    <s v="Boston"/>
    <s v="more than 5 million"/>
    <s v="no"/>
    <s v="L"/>
    <x v="0"/>
    <n v="-11.6"/>
    <s v="at least -10%"/>
    <n v="168616"/>
    <n v="83787"/>
    <n v="106229"/>
    <n v="149074"/>
    <n v="42845"/>
    <x v="0"/>
    <n v="1875"/>
    <n v="1.1119941170000001"/>
    <n v="1468"/>
    <n v="0.98474583100000002"/>
    <n v="42.3660462"/>
    <n v="-71.015253000000001"/>
  </r>
  <r>
    <n v="10792"/>
    <s v="BUF"/>
    <s v="NY"/>
    <s v="Buffalo Niagara International"/>
    <s v="Buffalo"/>
    <s v="1-5 million"/>
    <s v="no"/>
    <s v="S"/>
    <x v="0"/>
    <n v="-27"/>
    <s v="at least -20%"/>
    <n v="27938"/>
    <n v="13534"/>
    <n v="16701"/>
    <n v="20400"/>
    <n v="3699"/>
    <x v="0"/>
    <n v="4596"/>
    <n v="16.450712289999998"/>
    <n v="1110"/>
    <n v="5.4411764710000003"/>
    <n v="42.9397059"/>
    <n v="-78.729506700000002"/>
  </r>
  <r>
    <n v="10800"/>
    <s v="BUR"/>
    <s v="CA"/>
    <s v="Bob Hope"/>
    <s v="Burbank"/>
    <s v="1-5 million"/>
    <s v="no"/>
    <s v="S"/>
    <x v="1"/>
    <n v="0.8"/>
    <s v="less than 10%"/>
    <n v="31457"/>
    <n v="16096"/>
    <n v="20223"/>
    <n v="31716"/>
    <n v="11493"/>
    <x v="0"/>
    <n v="1767"/>
    <n v="5.6171917220000003"/>
    <n v="784"/>
    <n v="2.471938454"/>
    <n v="34.198529999999998"/>
    <n v="-118.35741"/>
  </r>
  <r>
    <n v="10821"/>
    <s v="BWI"/>
    <s v="MD"/>
    <s v="Baltimore/Washington International Thurgood Marshall"/>
    <s v="Baltimore"/>
    <s v="more than 5 million"/>
    <s v="no"/>
    <s v="L"/>
    <x v="0"/>
    <n v="-20.8"/>
    <s v="at least -20%"/>
    <n v="107760"/>
    <n v="71127"/>
    <n v="76375"/>
    <n v="85362"/>
    <n v="8987"/>
    <x v="0"/>
    <n v="5097"/>
    <n v="4.729955457"/>
    <n v="598"/>
    <n v="0.70054590999999999"/>
    <n v="39.177571499999999"/>
    <n v="-76.668388899999997"/>
  </r>
  <r>
    <n v="10994"/>
    <s v="CHS"/>
    <s v="SC"/>
    <s v="Charleston AFB/International"/>
    <s v="Charleston"/>
    <s v="1-5 million"/>
    <s v="no"/>
    <s v="M"/>
    <x v="0"/>
    <n v="-2.2000000000000002"/>
    <s v="less than -10%"/>
    <n v="27095"/>
    <n v="15345"/>
    <n v="25169"/>
    <n v="26505"/>
    <n v="1336"/>
    <x v="0"/>
    <n v="2368"/>
    <n v="8.7396198559999991"/>
    <n v="364"/>
    <n v="1.373325788"/>
    <n v="32.890978500000003"/>
    <n v="-80.069155199999997"/>
  </r>
  <r>
    <n v="11042"/>
    <s v="CLE"/>
    <s v="OH"/>
    <s v="Cleveland-Hopkins International"/>
    <s v="Cleveland"/>
    <s v="1-5 million"/>
    <s v="no"/>
    <s v="M"/>
    <x v="0"/>
    <n v="-25.3"/>
    <s v="at least -20%"/>
    <n v="51455"/>
    <n v="27258"/>
    <n v="34769"/>
    <n v="38427"/>
    <n v="3658"/>
    <x v="0"/>
    <n v="10347"/>
    <n v="20.108832960000001"/>
    <n v="775"/>
    <n v="2.0168110960000001"/>
    <n v="41.405798500000003"/>
    <n v="-81.8538669"/>
  </r>
  <r>
    <n v="11057"/>
    <s v="CLT"/>
    <s v="NC"/>
    <s v="Charlotte Douglas International"/>
    <s v="Charlotte"/>
    <s v="more than 5 million"/>
    <s v="no"/>
    <s v="L"/>
    <x v="0"/>
    <n v="-16.5"/>
    <s v="at least -10%"/>
    <n v="253084"/>
    <n v="176723"/>
    <n v="224392"/>
    <n v="211216"/>
    <n v="-13176"/>
    <x v="1"/>
    <n v="32298"/>
    <n v="12.761770800000001"/>
    <n v="24050"/>
    <n v="11.386448"/>
    <n v="35.216299100000001"/>
    <n v="-80.953947499999998"/>
  </r>
  <r>
    <n v="11066"/>
    <s v="CMH"/>
    <s v="OH"/>
    <s v="John Glenn Columbus International"/>
    <s v="Columbus"/>
    <s v="1-5 million"/>
    <s v="no"/>
    <s v="M"/>
    <x v="0"/>
    <n v="-21.4"/>
    <s v="at least -20%"/>
    <n v="49448"/>
    <n v="26730"/>
    <n v="32352"/>
    <n v="38874"/>
    <n v="6522"/>
    <x v="0"/>
    <n v="5407"/>
    <n v="10.934719299999999"/>
    <n v="821"/>
    <n v="2.1119514330000002"/>
    <n v="39.999939900000001"/>
    <n v="-82.887176699999998"/>
  </r>
  <r>
    <n v="11193"/>
    <s v="CVG"/>
    <s v="KY"/>
    <s v="Cincinnati/Northern Kentucky International"/>
    <s v="Cincinnati"/>
    <s v="1-5 million"/>
    <s v="no"/>
    <s v="M"/>
    <x v="0"/>
    <n v="-26.3"/>
    <s v="at least -20%"/>
    <n v="51086"/>
    <n v="27356"/>
    <n v="34987"/>
    <n v="37659"/>
    <n v="2672"/>
    <x v="0"/>
    <n v="10410"/>
    <n v="20.37740281"/>
    <n v="1803"/>
    <n v="4.7877001510000001"/>
    <n v="39.051350999999997"/>
    <n v="-84.667145300000001"/>
  </r>
  <r>
    <n v="11259"/>
    <s v="DAL"/>
    <s v="TX"/>
    <s v="Dallas Love Field"/>
    <s v="Dallas"/>
    <s v="more than 5 million"/>
    <s v="no"/>
    <s v="M"/>
    <x v="0"/>
    <n v="-11.6"/>
    <s v="at least -10%"/>
    <n v="72512"/>
    <n v="48999"/>
    <n v="56938"/>
    <n v="64115"/>
    <n v="7177"/>
    <x v="0"/>
    <n v="1"/>
    <n v="1.379082E-3"/>
    <n v="0"/>
    <n v="0"/>
    <n v="32.852029999999999"/>
    <n v="-96.858710599999995"/>
  </r>
  <r>
    <n v="11278"/>
    <s v="DCA"/>
    <s v="VA"/>
    <s v="Ronald Reagan Washington National"/>
    <s v="Washington"/>
    <s v="more than 5 million"/>
    <s v="no"/>
    <s v="L"/>
    <x v="1"/>
    <n v="1.2"/>
    <s v="less than 10%"/>
    <n v="139960"/>
    <n v="63918"/>
    <n v="83542"/>
    <n v="141620"/>
    <n v="58078"/>
    <x v="0"/>
    <n v="22679"/>
    <n v="16.2039154"/>
    <n v="1"/>
    <n v="7.06115E-4"/>
    <n v="38.851241999999999"/>
    <n v="-77.040231500000004"/>
  </r>
  <r>
    <n v="11292"/>
    <s v="DEN"/>
    <s v="CO"/>
    <s v="Denver International"/>
    <s v="Denver"/>
    <s v="more than 5 million"/>
    <s v="no"/>
    <s v="L"/>
    <x v="0"/>
    <n v="-3.8"/>
    <s v="less than -10%"/>
    <n v="288617"/>
    <n v="199642"/>
    <n v="267640"/>
    <n v="277694"/>
    <n v="10054"/>
    <x v="0"/>
    <n v="57367"/>
    <n v="19.87651455"/>
    <n v="39491"/>
    <n v="14.221049069999999"/>
    <n v="39.859632499999996"/>
    <n v="-104.6761388"/>
  </r>
  <r>
    <n v="11298"/>
    <s v="DFW"/>
    <s v="TX"/>
    <s v="Dallas/Fort Worth International"/>
    <s v="Dallas/Fort Worth"/>
    <s v="more than 5 million"/>
    <s v="no"/>
    <s v="L"/>
    <x v="0"/>
    <n v="-9.8000000000000007"/>
    <s v="less than -10%"/>
    <n v="302386"/>
    <n v="218379"/>
    <n v="275116"/>
    <n v="272740"/>
    <n v="-2376"/>
    <x v="1"/>
    <n v="32428"/>
    <n v="10.72404146"/>
    <n v="21377"/>
    <n v="7.8378675659999999"/>
    <n v="32.899809099999999"/>
    <n v="-97.040335200000001"/>
  </r>
  <r>
    <n v="11423"/>
    <s v="DSM"/>
    <s v="IA"/>
    <s v="Des Moines International"/>
    <s v="Des Moines"/>
    <s v="1-5 million"/>
    <s v="no"/>
    <s v="S"/>
    <x v="0"/>
    <n v="-19.7"/>
    <s v="at least -10%"/>
    <n v="18251"/>
    <n v="11798"/>
    <n v="14349"/>
    <n v="14656"/>
    <n v="307"/>
    <x v="0"/>
    <n v="2618"/>
    <n v="14.344419479999999"/>
    <n v="973"/>
    <n v="6.6389192140000004"/>
    <n v="41.586835299999997"/>
    <n v="-93.6249593"/>
  </r>
  <r>
    <n v="11433"/>
    <s v="DTW"/>
    <s v="MI"/>
    <s v="Detroit Metro Wayne County"/>
    <s v="Detroit"/>
    <s v="more than 5 million"/>
    <s v="no"/>
    <s v="L"/>
    <x v="0"/>
    <n v="-28.6"/>
    <s v="at least -20%"/>
    <n v="175364"/>
    <n v="107378"/>
    <n v="129516"/>
    <n v="125239"/>
    <n v="-4277"/>
    <x v="1"/>
    <n v="27421"/>
    <n v="15.636618690000001"/>
    <n v="12162"/>
    <n v="9.7110325060000005"/>
    <n v="42.213220300000003"/>
    <n v="-83.3524824"/>
  </r>
  <r>
    <n v="11540"/>
    <s v="ELP"/>
    <s v="TX"/>
    <s v="El Paso International"/>
    <s v="El Paso"/>
    <s v="1-5 million"/>
    <s v="no"/>
    <s v="S"/>
    <x v="0"/>
    <n v="-8.4"/>
    <s v="less than -10%"/>
    <n v="19490"/>
    <n v="10716"/>
    <n v="14265"/>
    <n v="17845"/>
    <n v="3580"/>
    <x v="0"/>
    <n v="1842"/>
    <n v="9.4510005130000003"/>
    <n v="1126"/>
    <n v="6.3098907259999999"/>
    <n v="31.810895599999998"/>
    <n v="-106.3640398"/>
  </r>
  <r>
    <n v="11618"/>
    <s v="EWR"/>
    <s v="NJ"/>
    <s v="Newark Liberty International"/>
    <s v="Newark"/>
    <s v="more than 5 million"/>
    <s v="no"/>
    <s v="L"/>
    <x v="0"/>
    <n v="-9"/>
    <s v="less than -10%"/>
    <n v="154377"/>
    <n v="73283"/>
    <n v="99639"/>
    <n v="140548"/>
    <n v="40909"/>
    <x v="0"/>
    <n v="32639"/>
    <n v="21.142398159999999"/>
    <n v="15"/>
    <n v="1.067251E-2"/>
    <n v="40.6895314"/>
    <n v="-74.174462399999996"/>
  </r>
  <r>
    <n v="11697"/>
    <s v="FLL"/>
    <s v="FL"/>
    <s v="Fort Lauderdale-Hollywood International"/>
    <s v="Fort Lauderdale"/>
    <s v="more than 5 million"/>
    <s v="no"/>
    <s v="L"/>
    <x v="0"/>
    <n v="-16.399999999999999"/>
    <s v="at least -10%"/>
    <n v="100867"/>
    <n v="62377"/>
    <n v="88122"/>
    <n v="84328"/>
    <n v="-3794"/>
    <x v="1"/>
    <n v="4"/>
    <n v="3.9656179999999997E-3"/>
    <n v="0"/>
    <n v="0"/>
    <n v="26.074234400000002"/>
    <n v="-80.150602199999994"/>
  </r>
  <r>
    <n v="11884"/>
    <s v="GEG"/>
    <s v="WA"/>
    <s v="Spokane International"/>
    <s v="Spokane"/>
    <s v="1-5 million"/>
    <s v="no"/>
    <s v="S"/>
    <x v="0"/>
    <n v="-10.1"/>
    <s v="at least -10%"/>
    <n v="22053"/>
    <n v="16110"/>
    <n v="19531"/>
    <n v="19818"/>
    <n v="287"/>
    <x v="0"/>
    <n v="681"/>
    <n v="3.0880152359999999"/>
    <n v="133"/>
    <n v="0.67110707400000003"/>
    <n v="47.621206299999997"/>
    <n v="-117.5333722"/>
  </r>
  <r>
    <n v="11986"/>
    <s v="GRR"/>
    <s v="MI"/>
    <s v="Gerald R. Ford International"/>
    <s v="Grand Rapids"/>
    <s v="1-5 million"/>
    <s v="no"/>
    <s v="S"/>
    <x v="0"/>
    <n v="-22.9"/>
    <s v="at least -20%"/>
    <n v="21422"/>
    <n v="13269"/>
    <n v="17379"/>
    <n v="16526"/>
    <n v="-853"/>
    <x v="1"/>
    <n v="4400"/>
    <n v="20.539632149999999"/>
    <n v="1458"/>
    <n v="8.8224615760000002"/>
    <n v="42.882528600000001"/>
    <n v="-85.524287000000001"/>
  </r>
  <r>
    <n v="11995"/>
    <s v="GSO"/>
    <s v="NC"/>
    <s v="Piedmont Triad International"/>
    <s v="Greensboro/High Point"/>
    <s v="1-5 million"/>
    <s v="no"/>
    <s v="S"/>
    <x v="0"/>
    <n v="-34.200000000000003"/>
    <s v="at least -30%"/>
    <n v="18342"/>
    <n v="9110"/>
    <n v="11196"/>
    <n v="12066"/>
    <n v="870"/>
    <x v="0"/>
    <n v="8606"/>
    <n v="46.919637989999998"/>
    <n v="2520"/>
    <n v="20.885131779999998"/>
    <n v="36.104367099999997"/>
    <n v="-79.935180500000001"/>
  </r>
  <r>
    <n v="11996"/>
    <s v="GSP"/>
    <s v="SC"/>
    <s v="Greenville-Spartanburg International"/>
    <s v="Greer"/>
    <s v="1-5 million"/>
    <s v="no"/>
    <s v="S"/>
    <x v="0"/>
    <n v="-22.1"/>
    <s v="at least -20%"/>
    <n v="17916"/>
    <n v="10558"/>
    <n v="13594"/>
    <n v="13953"/>
    <n v="359"/>
    <x v="0"/>
    <n v="4474"/>
    <n v="24.972091979999998"/>
    <n v="1316"/>
    <n v="9.4316634419999996"/>
    <n v="34.8959008"/>
    <n v="-82.217233800000002"/>
  </r>
  <r>
    <n v="12191"/>
    <s v="HOU"/>
    <s v="TX"/>
    <s v="William P Hobby"/>
    <s v="Houston"/>
    <s v="more than 5 million"/>
    <s v="no"/>
    <s v="M"/>
    <x v="0"/>
    <n v="-15.4"/>
    <s v="at least -10%"/>
    <n v="58673"/>
    <n v="39468"/>
    <n v="47183"/>
    <n v="49666"/>
    <n v="2483"/>
    <x v="0"/>
    <n v="324"/>
    <n v="0.55221311299999998"/>
    <n v="28"/>
    <n v="5.6376596000000001E-2"/>
    <n v="29.647819999999999"/>
    <n v="-95.276939999999996"/>
  </r>
  <r>
    <n v="12264"/>
    <s v="IAD"/>
    <s v="VA"/>
    <s v="Washington Dulles International"/>
    <s v="Washington"/>
    <s v="more than 5 million"/>
    <s v="no"/>
    <s v="L"/>
    <x v="0"/>
    <n v="-18.100000000000001"/>
    <s v="at least -10%"/>
    <n v="92585"/>
    <n v="54249"/>
    <n v="77576"/>
    <n v="75817"/>
    <n v="-1759"/>
    <x v="1"/>
    <n v="27779"/>
    <n v="30.00378031"/>
    <n v="14321"/>
    <n v="18.888903540000001"/>
    <n v="38.952276500000004"/>
    <n v="-77.457881"/>
  </r>
  <r>
    <n v="12266"/>
    <s v="IAH"/>
    <s v="TX"/>
    <s v="George Bush Intercontinental/Houston"/>
    <s v="Houston"/>
    <s v="more than 5 million"/>
    <s v="no"/>
    <s v="L"/>
    <x v="0"/>
    <n v="-17.399999999999999"/>
    <s v="at least -10%"/>
    <n v="178839"/>
    <n v="101074"/>
    <n v="150876"/>
    <n v="147799"/>
    <n v="-3077"/>
    <x v="1"/>
    <n v="36306"/>
    <n v="20.30094107"/>
    <n v="28256"/>
    <n v="19.117856010000001"/>
    <n v="29.9902199"/>
    <n v="-95.336782700000001"/>
  </r>
  <r>
    <n v="12339"/>
    <s v="IND"/>
    <s v="IN"/>
    <s v="Indianapolis International"/>
    <s v="Indianapolis"/>
    <s v="1-5 million"/>
    <s v="no"/>
    <s v="M"/>
    <x v="0"/>
    <n v="-19.3"/>
    <s v="at least -10%"/>
    <n v="51266"/>
    <n v="29706"/>
    <n v="37353"/>
    <n v="41388"/>
    <n v="4035"/>
    <x v="0"/>
    <n v="7057"/>
    <n v="13.76545859"/>
    <n v="1284"/>
    <n v="3.1023485069999999"/>
    <n v="39.720457600000003"/>
    <n v="-86.293700700000002"/>
  </r>
  <r>
    <n v="12451"/>
    <s v="JAX"/>
    <s v="FL"/>
    <s v="Jacksonville International"/>
    <s v="Jacksonville"/>
    <s v="1-5 million"/>
    <s v="no"/>
    <s v="M"/>
    <x v="0"/>
    <n v="-17.5"/>
    <s v="at least -10%"/>
    <n v="35091"/>
    <n v="17504"/>
    <n v="24914"/>
    <n v="28934"/>
    <n v="4020"/>
    <x v="0"/>
    <n v="3191"/>
    <n v="9.0934997580000001"/>
    <n v="341"/>
    <n v="1.178544273"/>
    <n v="30.493867300000002"/>
    <n v="-81.690670800000007"/>
  </r>
  <r>
    <n v="12478"/>
    <s v="JFK"/>
    <s v="NY"/>
    <s v="John F. Kennedy International"/>
    <s v="New York"/>
    <s v="more than 5 million"/>
    <s v="no"/>
    <s v="L"/>
    <x v="1"/>
    <n v="5.2"/>
    <s v="less than 10%"/>
    <n v="125900"/>
    <n v="54047"/>
    <n v="82201"/>
    <n v="132508"/>
    <n v="50307"/>
    <x v="0"/>
    <n v="10370"/>
    <n v="8.2366957900000006"/>
    <n v="3"/>
    <n v="2.264014E-3"/>
    <n v="40.643350699999999"/>
    <n v="-73.7889689"/>
  </r>
  <r>
    <n v="12889"/>
    <s v="LAS"/>
    <s v="NV"/>
    <s v="Harry Reid International"/>
    <s v="Las Vegas"/>
    <s v="more than 5 million"/>
    <s v="no"/>
    <s v="L"/>
    <x v="1"/>
    <n v="3.1"/>
    <s v="less than 10%"/>
    <n v="169233"/>
    <n v="106168"/>
    <n v="140775"/>
    <n v="174475"/>
    <n v="33700"/>
    <x v="0"/>
    <n v="727"/>
    <n v="0.42958524599999998"/>
    <n v="2"/>
    <n v="1.146296E-3"/>
    <n v="36.083999800000001"/>
    <n v="-115.15373889999999"/>
  </r>
  <r>
    <n v="12892"/>
    <s v="LAX"/>
    <s v="CA"/>
    <s v="Los Angeles International"/>
    <s v="Los Angeles"/>
    <s v="more than 5 million"/>
    <s v="no"/>
    <s v="L"/>
    <x v="0"/>
    <n v="-23.3"/>
    <s v="at least -20%"/>
    <n v="249333"/>
    <n v="128656"/>
    <n v="175173"/>
    <n v="191194"/>
    <n v="16021"/>
    <x v="0"/>
    <n v="9584"/>
    <n v="3.8438554059999999"/>
    <n v="4170"/>
    <n v="2.1810307849999999"/>
    <n v="34.052234200000001"/>
    <n v="-118.24368490000001"/>
  </r>
  <r>
    <n v="12953"/>
    <s v="LGA"/>
    <s v="NY"/>
    <s v="LaGuardia"/>
    <s v="New York"/>
    <s v="more than 5 million"/>
    <s v="no"/>
    <s v="L"/>
    <x v="0"/>
    <n v="-2.9"/>
    <s v="less than -10%"/>
    <n v="167083"/>
    <n v="63593"/>
    <n v="86431"/>
    <n v="162197"/>
    <n v="75766"/>
    <x v="0"/>
    <n v="19388"/>
    <n v="11.603813669999999"/>
    <n v="7"/>
    <n v="4.3157400000000002E-3"/>
    <n v="40.776927100000002"/>
    <n v="-73.873965900000002"/>
  </r>
  <r>
    <n v="12954"/>
    <s v="LGB"/>
    <s v="CA"/>
    <s v="Long Beach Airport"/>
    <s v="Long Beach"/>
    <s v="1-5 million"/>
    <s v="no"/>
    <s v="S"/>
    <x v="0"/>
    <n v="-4.0999999999999996"/>
    <s v="less than -10%"/>
    <n v="15975"/>
    <n v="8192"/>
    <n v="11945"/>
    <n v="15327"/>
    <n v="3382"/>
    <x v="0"/>
    <n v="0"/>
    <n v="0"/>
    <n v="0"/>
    <n v="0"/>
    <n v="33.816165499999997"/>
    <n v="-118.1512518"/>
  </r>
  <r>
    <n v="12992"/>
    <s v="LIT"/>
    <s v="AR"/>
    <s v="Bill and Hillary Clinton Nat Adams Field"/>
    <s v="Little Rock"/>
    <s v="1-5 million"/>
    <s v="no"/>
    <s v="S"/>
    <x v="0"/>
    <n v="-18.8"/>
    <s v="at least -10%"/>
    <n v="15137"/>
    <n v="8856"/>
    <n v="11727"/>
    <n v="12287"/>
    <n v="560"/>
    <x v="0"/>
    <n v="3441"/>
    <n v="22.732377620000001"/>
    <n v="2726"/>
    <n v="22.186050300000002"/>
    <n v="34.730704899999999"/>
    <n v="-92.221653099999997"/>
  </r>
  <r>
    <n v="13198"/>
    <s v="MCI"/>
    <s v="MO"/>
    <s v="Kansas City International"/>
    <s v="Kansas City"/>
    <s v="more than 5 million"/>
    <s v="no"/>
    <s v="M"/>
    <x v="0"/>
    <n v="-20.5"/>
    <s v="at least -20%"/>
    <n v="55040"/>
    <n v="30786"/>
    <n v="37446"/>
    <n v="43743"/>
    <n v="6297"/>
    <x v="0"/>
    <n v="761"/>
    <n v="1.3826308140000001"/>
    <n v="34"/>
    <n v="7.7726721999999998E-2"/>
    <n v="39.301367599999999"/>
    <n v="-94.710453900000005"/>
  </r>
  <r>
    <n v="13204"/>
    <s v="MCO"/>
    <s v="FL"/>
    <s v="Orlando International"/>
    <s v="Orlando"/>
    <s v="more than 5 million"/>
    <s v="no"/>
    <s v="L"/>
    <x v="1"/>
    <n v="0.9"/>
    <s v="less than 10%"/>
    <n v="144337"/>
    <n v="92723"/>
    <n v="133612"/>
    <n v="145614"/>
    <n v="12002"/>
    <x v="0"/>
    <n v="9"/>
    <n v="6.2354070000000001E-3"/>
    <n v="0"/>
    <n v="0"/>
    <n v="28.4311443"/>
    <n v="-81.307904100000002"/>
  </r>
  <r>
    <n v="13232"/>
    <s v="MDW"/>
    <s v="IL"/>
    <s v="Chicago Midway International"/>
    <s v="Chicago"/>
    <s v="more than 5 million"/>
    <s v="no"/>
    <s v="L"/>
    <x v="0"/>
    <n v="-8.1999999999999993"/>
    <s v="less than -10%"/>
    <n v="81023"/>
    <n v="54809"/>
    <n v="62893"/>
    <n v="74349"/>
    <n v="11456"/>
    <x v="0"/>
    <n v="21"/>
    <n v="2.5918566000000001E-2"/>
    <n v="3"/>
    <n v="4.0350239999999999E-3"/>
    <n v="41.786476999999998"/>
    <n v="-87.750835600000002"/>
  </r>
  <r>
    <n v="13244"/>
    <s v="MEM"/>
    <s v="TN"/>
    <s v="Memphis International"/>
    <s v="Memphis"/>
    <s v="1-5 million"/>
    <s v="no"/>
    <s v="M"/>
    <x v="0"/>
    <n v="-23.2"/>
    <s v="at least -20%"/>
    <n v="28364"/>
    <n v="16336"/>
    <n v="20716"/>
    <n v="21787"/>
    <n v="1071"/>
    <x v="0"/>
    <n v="4253"/>
    <n v="14.99435905"/>
    <n v="757"/>
    <n v="3.4745490430000001"/>
    <n v="35.047116199999998"/>
    <n v="-89.9814413"/>
  </r>
  <r>
    <n v="13303"/>
    <s v="MIA"/>
    <s v="FL"/>
    <s v="Miami International"/>
    <s v="Miami"/>
    <s v="more than 5 million"/>
    <s v="no"/>
    <s v="L"/>
    <x v="1"/>
    <n v="17.899999999999999"/>
    <s v="at least 10%"/>
    <n v="88522"/>
    <n v="54027"/>
    <n v="91082"/>
    <n v="104355"/>
    <n v="13273"/>
    <x v="0"/>
    <n v="12012"/>
    <n v="13.56950814"/>
    <n v="0"/>
    <n v="0"/>
    <n v="25.795145900000001"/>
    <n v="-80.279509200000007"/>
  </r>
  <r>
    <n v="13342"/>
    <s v="MKE"/>
    <s v="WI"/>
    <s v="General Mitchell International"/>
    <s v="Milwaukee"/>
    <s v="1-5 million"/>
    <s v="no"/>
    <s v="M"/>
    <x v="0"/>
    <n v="-23.4"/>
    <s v="at least -20%"/>
    <n v="34769"/>
    <n v="20446"/>
    <n v="25461"/>
    <n v="26621"/>
    <n v="1160"/>
    <x v="0"/>
    <n v="5490"/>
    <n v="15.78992781"/>
    <n v="2517"/>
    <n v="9.4549415870000004"/>
    <n v="42.943843800000003"/>
    <n v="-87.900851799999998"/>
  </r>
  <r>
    <n v="13485"/>
    <s v="MSN"/>
    <s v="WI"/>
    <s v="Dane County Regional-Truax Field"/>
    <s v="Madison"/>
    <s v="1-5 million"/>
    <s v="no"/>
    <s v="S"/>
    <x v="0"/>
    <n v="-26.7"/>
    <s v="at least -20%"/>
    <n v="16039"/>
    <n v="9085"/>
    <n v="10908"/>
    <n v="11758"/>
    <n v="850"/>
    <x v="0"/>
    <n v="3208"/>
    <n v="20.00124696"/>
    <n v="1594"/>
    <n v="13.556727329999999"/>
    <n v="43.1388867"/>
    <n v="-89.336924999999994"/>
  </r>
  <r>
    <n v="13487"/>
    <s v="MSP"/>
    <s v="MN"/>
    <s v="Minneapolis-St Paul International"/>
    <s v="Minneapolis"/>
    <s v="more than 5 million"/>
    <s v="no"/>
    <s v="L"/>
    <x v="0"/>
    <n v="-25.1"/>
    <s v="at least -20%"/>
    <n v="171588"/>
    <n v="103368"/>
    <n v="130128"/>
    <n v="128527"/>
    <n v="-1601"/>
    <x v="1"/>
    <n v="24063"/>
    <n v="14.02370795"/>
    <n v="12401"/>
    <n v="9.6485563340000002"/>
    <n v="44.937483100000001"/>
    <n v="-93.200999800000005"/>
  </r>
  <r>
    <n v="13495"/>
    <s v="MSY"/>
    <s v="LA"/>
    <s v="Louis Armstrong New Orleans International"/>
    <s v="New Orleans"/>
    <s v="more than 5 million"/>
    <s v="no"/>
    <s v="M"/>
    <x v="0"/>
    <n v="-16.5"/>
    <s v="at least -10%"/>
    <n v="57575"/>
    <n v="30390"/>
    <n v="36557"/>
    <n v="48052"/>
    <n v="11495"/>
    <x v="0"/>
    <n v="27"/>
    <n v="4.6895354E-2"/>
    <n v="11"/>
    <n v="2.2891867E-2"/>
    <n v="29.951065799999999"/>
    <n v="-90.071532300000001"/>
  </r>
  <r>
    <n v="13577"/>
    <s v="MYR"/>
    <s v="SC"/>
    <s v="Myrtle Beach International"/>
    <s v="Myrtle Beach"/>
    <s v="1-5 million"/>
    <s v="no"/>
    <s v="S"/>
    <x v="1"/>
    <n v="38.5"/>
    <s v="at least 30%"/>
    <n v="11932"/>
    <n v="7782"/>
    <n v="16729"/>
    <n v="16521"/>
    <n v="-208"/>
    <x v="1"/>
    <n v="314"/>
    <n v="2.6315789469999999"/>
    <n v="165"/>
    <n v="0.99872889099999995"/>
    <n v="33.689060300000001"/>
    <n v="-78.886694300000002"/>
  </r>
  <r>
    <n v="13796"/>
    <s v="OAK"/>
    <s v="CA"/>
    <s v="Metro Oakland International"/>
    <s v="Oakland"/>
    <s v="more than 5 million"/>
    <s v="no"/>
    <s v="M"/>
    <x v="0"/>
    <n v="-13.4"/>
    <s v="at least -10%"/>
    <n v="54425"/>
    <n v="29785"/>
    <n v="35222"/>
    <n v="47125"/>
    <n v="11903"/>
    <x v="0"/>
    <n v="1014"/>
    <n v="1.8631143779999999"/>
    <n v="385"/>
    <n v="0.816976127"/>
    <n v="37.712263399999998"/>
    <n v="-122.2137347"/>
  </r>
  <r>
    <n v="13851"/>
    <s v="OKC"/>
    <s v="OK"/>
    <s v="Will Rogers World"/>
    <s v="Oklahoma City"/>
    <s v="1-5 million"/>
    <s v="no"/>
    <s v="S"/>
    <x v="0"/>
    <n v="-18.7"/>
    <s v="at least -10%"/>
    <n v="25834"/>
    <n v="15885"/>
    <n v="19826"/>
    <n v="20994"/>
    <n v="1168"/>
    <x v="0"/>
    <n v="1962"/>
    <n v="7.5946427190000003"/>
    <n v="1958"/>
    <n v="9.3264742310000006"/>
    <n v="35.3954661"/>
    <n v="-97.596240899999998"/>
  </r>
  <r>
    <n v="13871"/>
    <s v="OMA"/>
    <s v="NE"/>
    <s v="Eppley Airfield"/>
    <s v="Omaha"/>
    <s v="1-5 million"/>
    <s v="no"/>
    <s v="M"/>
    <x v="0"/>
    <n v="-20.6"/>
    <s v="at least -20%"/>
    <n v="27104"/>
    <n v="16562"/>
    <n v="20897"/>
    <n v="21511"/>
    <n v="614"/>
    <x v="0"/>
    <n v="1444"/>
    <n v="5.3276269190000001"/>
    <n v="379"/>
    <n v="1.7618892660000001"/>
    <n v="41.3014753"/>
    <n v="-95.894520700000001"/>
  </r>
  <r>
    <n v="13891"/>
    <s v="ONT"/>
    <s v="CA"/>
    <s v="Ontario International"/>
    <s v="Ontario"/>
    <s v="1-5 million"/>
    <s v="no"/>
    <s v="M"/>
    <x v="1"/>
    <n v="1.4"/>
    <s v="less than 10%"/>
    <n v="23030"/>
    <n v="15516"/>
    <n v="20054"/>
    <n v="23354"/>
    <n v="3300"/>
    <x v="0"/>
    <n v="1285"/>
    <n v="5.5796786799999998"/>
    <n v="752"/>
    <n v="3.2200051379999999"/>
    <n v="34.055997599999998"/>
    <n v="-117.5980922"/>
  </r>
  <r>
    <n v="13930"/>
    <s v="ORD"/>
    <s v="IL"/>
    <s v="Chicago O'Hare International"/>
    <s v="Chicago"/>
    <s v="more than 5 million"/>
    <s v="no"/>
    <s v="L"/>
    <x v="0"/>
    <n v="-25.7"/>
    <s v="at least -20%"/>
    <n v="392793"/>
    <n v="215965"/>
    <n v="285802"/>
    <n v="291702"/>
    <n v="5900"/>
    <x v="0"/>
    <n v="122896"/>
    <n v="31.28772661"/>
    <n v="67913"/>
    <n v="23.28163674"/>
    <n v="41.980241200000002"/>
    <n v="-87.908984599999997"/>
  </r>
  <r>
    <n v="13931"/>
    <s v="ORF"/>
    <s v="VA"/>
    <s v="Norfolk International"/>
    <s v="Norfolk"/>
    <s v="1-5 million"/>
    <s v="no"/>
    <s v="M"/>
    <x v="0"/>
    <n v="-13.3"/>
    <s v="at least -10%"/>
    <n v="26628"/>
    <n v="14304"/>
    <n v="19318"/>
    <n v="23076"/>
    <n v="3758"/>
    <x v="0"/>
    <n v="8703"/>
    <n v="32.683641280000003"/>
    <n v="738"/>
    <n v="3.1981279250000001"/>
    <n v="36.895822199999998"/>
    <n v="-76.200005399999995"/>
  </r>
  <r>
    <n v="14027"/>
    <s v="PBI"/>
    <s v="FL"/>
    <s v="Palm Beach International"/>
    <s v="West Palm Beach/Palm Beach"/>
    <s v="1-5 million"/>
    <s v="no"/>
    <s v="M"/>
    <x v="0"/>
    <n v="-8.6"/>
    <s v="less than -10%"/>
    <n v="26806"/>
    <n v="15918"/>
    <n v="21796"/>
    <n v="24498"/>
    <n v="2702"/>
    <x v="0"/>
    <n v="10"/>
    <n v="3.7305080999999997E-2"/>
    <n v="1"/>
    <n v="4.0819660000000002E-3"/>
    <n v="26.685747500000002"/>
    <n v="-80.092816499999998"/>
  </r>
  <r>
    <n v="14057"/>
    <s v="PDX"/>
    <s v="OR"/>
    <s v="Portland International"/>
    <s v="Portland"/>
    <s v="more than 5 million"/>
    <s v="no"/>
    <s v="M"/>
    <x v="0"/>
    <n v="-32.4"/>
    <s v="at least -30%"/>
    <n v="88227"/>
    <n v="49717"/>
    <n v="56625"/>
    <n v="59640"/>
    <n v="3015"/>
    <x v="0"/>
    <n v="17"/>
    <n v="1.9268477999999999E-2"/>
    <n v="0"/>
    <n v="0"/>
    <n v="45.588266500000003"/>
    <n v="-122.59439810000001"/>
  </r>
  <r>
    <n v="14100"/>
    <s v="PHL"/>
    <s v="PA"/>
    <s v="Philadelphia International"/>
    <s v="Philadelphia"/>
    <s v="more than 5 million"/>
    <s v="no"/>
    <s v="L"/>
    <x v="0"/>
    <n v="-33.5"/>
    <s v="at least -30%"/>
    <n v="153660"/>
    <n v="85267"/>
    <n v="102108"/>
    <n v="102226"/>
    <n v="118"/>
    <x v="0"/>
    <n v="42007"/>
    <n v="27.33762853"/>
    <n v="15914"/>
    <n v="15.567468160000001"/>
    <n v="39.873089499999999"/>
    <n v="-75.243697999999995"/>
  </r>
  <r>
    <n v="14107"/>
    <s v="PHX"/>
    <s v="AZ"/>
    <s v="Phoenix Sky Harbor International"/>
    <s v="Phoenix"/>
    <s v="more than 5 million"/>
    <s v="no"/>
    <s v="L"/>
    <x v="0"/>
    <n v="-7.3"/>
    <s v="less than -10%"/>
    <n v="179345"/>
    <n v="119729"/>
    <n v="161978"/>
    <n v="166309"/>
    <n v="4331"/>
    <x v="0"/>
    <n v="1694"/>
    <n v="0.94454821700000002"/>
    <n v="648"/>
    <n v="0.38963615899999998"/>
    <n v="33.435248999999999"/>
    <n v="-112.010124"/>
  </r>
  <r>
    <n v="14112"/>
    <s v="PIE"/>
    <s v="FL"/>
    <s v="St Pete Clearwater International"/>
    <s v="St. Petersburg"/>
    <s v="1-5 million"/>
    <s v="no"/>
    <s v="S"/>
    <x v="0"/>
    <n v="-0.5"/>
    <s v="less than -10%"/>
    <n v="7697"/>
    <n v="6302"/>
    <n v="7485"/>
    <n v="7661"/>
    <n v="176"/>
    <x v="0"/>
    <n v="0"/>
    <n v="0"/>
    <n v="0"/>
    <n v="0"/>
    <n v="27.906533499999998"/>
    <n v="-82.690684899999994"/>
  </r>
  <r>
    <n v="14122"/>
    <s v="PIT"/>
    <s v="PA"/>
    <s v="Pittsburgh International"/>
    <s v="Pittsburgh"/>
    <s v="1-5 million"/>
    <s v="no"/>
    <s v="M"/>
    <x v="0"/>
    <n v="-23.9"/>
    <s v="at least -20%"/>
    <n v="57617"/>
    <n v="33878"/>
    <n v="38192"/>
    <n v="43820"/>
    <n v="5628"/>
    <x v="0"/>
    <n v="2693"/>
    <n v="4.6739677530000003"/>
    <n v="331"/>
    <n v="0.75536284799999998"/>
    <n v="40.492854199999996"/>
    <n v="-80.2372941"/>
  </r>
  <r>
    <n v="14193"/>
    <s v="PNS"/>
    <s v="FL"/>
    <s v="Pensacola International"/>
    <s v="Pensacola"/>
    <s v="1-5 million"/>
    <s v="no"/>
    <s v="S"/>
    <x v="0"/>
    <n v="-14.4"/>
    <s v="at least -10%"/>
    <n v="14173"/>
    <n v="9929"/>
    <n v="14916"/>
    <n v="12139"/>
    <n v="-2777"/>
    <x v="1"/>
    <n v="1890"/>
    <n v="13.33521485"/>
    <n v="761"/>
    <n v="6.2690501689999998"/>
    <n v="30.471747499999999"/>
    <n v="-87.184662399999993"/>
  </r>
  <r>
    <n v="14262"/>
    <s v="PSP"/>
    <s v="CA"/>
    <s v="Palm Springs International"/>
    <s v="Palm Springs"/>
    <s v="1-5 million"/>
    <s v="no"/>
    <s v="S"/>
    <x v="1"/>
    <n v="17"/>
    <s v="at least 10%"/>
    <n v="12653"/>
    <n v="9414"/>
    <n v="13677"/>
    <n v="14804"/>
    <n v="1127"/>
    <x v="0"/>
    <n v="2233"/>
    <n v="17.64798862"/>
    <n v="995"/>
    <n v="6.721156444"/>
    <n v="33.8303194"/>
    <n v="-116.5070468"/>
  </r>
  <r>
    <n v="14307"/>
    <s v="PVD"/>
    <s v="RI"/>
    <s v="Rhode Island Tf Green International"/>
    <s v="Providence"/>
    <s v="1-5 million"/>
    <s v="no"/>
    <s v="S"/>
    <x v="0"/>
    <n v="-14.8"/>
    <s v="at least -10%"/>
    <n v="19860"/>
    <n v="9772"/>
    <n v="12651"/>
    <n v="16915"/>
    <n v="4264"/>
    <x v="0"/>
    <n v="2995"/>
    <n v="15.08056395"/>
    <n v="864"/>
    <n v="5.1078924030000001"/>
    <n v="41.723536000000003"/>
    <n v="-71.426957000000002"/>
  </r>
  <r>
    <n v="14321"/>
    <s v="PWM"/>
    <s v="ME"/>
    <s v="Portland International Jetport"/>
    <s v="Portland"/>
    <s v="1-5 million"/>
    <s v="no"/>
    <s v="S"/>
    <x v="0"/>
    <n v="-23.1"/>
    <s v="at least -20%"/>
    <n v="14792"/>
    <n v="7971"/>
    <n v="11618"/>
    <n v="11380"/>
    <n v="-238"/>
    <x v="1"/>
    <n v="4820"/>
    <n v="32.585181179999999"/>
    <n v="797"/>
    <n v="7.0035149380000004"/>
    <n v="43.646478500000001"/>
    <n v="-70.309697400000005"/>
  </r>
  <r>
    <n v="14492"/>
    <s v="RDU"/>
    <s v="NC"/>
    <s v="Raleigh-Durham International"/>
    <s v="Raleigh/Durham"/>
    <s v="more than 5 million"/>
    <s v="no"/>
    <s v="M"/>
    <x v="0"/>
    <n v="-23.7"/>
    <s v="at least -20%"/>
    <n v="69320"/>
    <n v="32509"/>
    <n v="43802"/>
    <n v="52886"/>
    <n v="9084"/>
    <x v="0"/>
    <n v="4754"/>
    <n v="6.8580496249999996"/>
    <n v="14"/>
    <n v="2.6472033999999998E-2"/>
    <n v="35.880079000000002"/>
    <n v="-78.787996300000003"/>
  </r>
  <r>
    <n v="14524"/>
    <s v="RIC"/>
    <s v="VA"/>
    <s v="Richmond International"/>
    <s v="Richmond"/>
    <s v="1-5 million"/>
    <s v="no"/>
    <s v="S"/>
    <x v="0"/>
    <n v="-17.100000000000001"/>
    <s v="at least -10%"/>
    <n v="28816"/>
    <n v="14418"/>
    <n v="19514"/>
    <n v="23900"/>
    <n v="4386"/>
    <x v="0"/>
    <n v="8353"/>
    <n v="28.98736813"/>
    <n v="2401"/>
    <n v="10.0460251"/>
    <n v="37.506533500000003"/>
    <n v="-77.320822399999997"/>
  </r>
  <r>
    <n v="14570"/>
    <s v="RNO"/>
    <s v="NV"/>
    <s v="Reno/Tahoe International"/>
    <s v="Reno"/>
    <s v="1-5 million"/>
    <s v="no"/>
    <s v="M"/>
    <x v="0"/>
    <n v="-14.8"/>
    <s v="at least -10%"/>
    <n v="23348"/>
    <n v="13824"/>
    <n v="20647"/>
    <n v="19896"/>
    <n v="-751"/>
    <x v="1"/>
    <n v="1368"/>
    <n v="5.8591742330000001"/>
    <n v="1715"/>
    <n v="8.6198230799999997"/>
    <n v="39.499590699999999"/>
    <n v="-119.7680951"/>
  </r>
  <r>
    <n v="14576"/>
    <s v="ROC"/>
    <s v="NY"/>
    <s v="Frederick Douglass Grtr Rochester International"/>
    <s v="Rochester"/>
    <s v="1-5 million"/>
    <s v="no"/>
    <s v="S"/>
    <x v="0"/>
    <n v="-14.7"/>
    <s v="at least -10%"/>
    <n v="18369"/>
    <n v="9263"/>
    <n v="11537"/>
    <n v="15667"/>
    <n v="4130"/>
    <x v="0"/>
    <n v="6253"/>
    <n v="34.041047419999998"/>
    <n v="3405"/>
    <n v="21.733580140000001"/>
    <n v="43.156577900000002"/>
    <n v="-77.608846499999999"/>
  </r>
  <r>
    <n v="14635"/>
    <s v="RSW"/>
    <s v="FL"/>
    <s v="Southwest Florida International"/>
    <s v="Fort Myers"/>
    <s v="1-5 million"/>
    <s v="no"/>
    <s v="M"/>
    <x v="1"/>
    <n v="2.4"/>
    <s v="less than 10%"/>
    <n v="35213"/>
    <n v="28973"/>
    <n v="41194"/>
    <n v="36063"/>
    <n v="-5131"/>
    <x v="1"/>
    <n v="27"/>
    <n v="7.6676227999999999E-2"/>
    <n v="0"/>
    <n v="0"/>
    <n v="26.533705099999999"/>
    <n v="-81.755308299999996"/>
  </r>
  <r>
    <n v="14679"/>
    <s v="SAN"/>
    <s v="CA"/>
    <s v="San Diego International"/>
    <s v="San Diego"/>
    <s v="more than 5 million"/>
    <s v="no"/>
    <s v="L"/>
    <x v="0"/>
    <n v="-13.7"/>
    <s v="at least -10%"/>
    <n v="98073"/>
    <n v="53172"/>
    <n v="63650"/>
    <n v="84594"/>
    <n v="20944"/>
    <x v="0"/>
    <n v="885"/>
    <n v="0.90238903699999995"/>
    <n v="122"/>
    <n v="0.14421826600000001"/>
    <n v="32.715738000000002"/>
    <n v="-117.1610838"/>
  </r>
  <r>
    <n v="14683"/>
    <s v="SAT"/>
    <s v="TX"/>
    <s v="San Antonio International"/>
    <s v="San Antonio"/>
    <s v="1-5 million"/>
    <s v="no"/>
    <s v="M"/>
    <x v="0"/>
    <n v="-18.600000000000001"/>
    <s v="at least -10%"/>
    <n v="42359"/>
    <n v="22500"/>
    <n v="27999"/>
    <n v="34468"/>
    <n v="6469"/>
    <x v="0"/>
    <n v="98"/>
    <n v="0.231355792"/>
    <n v="13"/>
    <n v="3.7716143000000001E-2"/>
    <n v="29.425190499999999"/>
    <n v="-98.4945922"/>
  </r>
  <r>
    <n v="14685"/>
    <s v="SAV"/>
    <s v="GA"/>
    <s v="Savannah/Hilton Head International"/>
    <s v="Savannah"/>
    <s v="1-5 million"/>
    <s v="no"/>
    <s v="S"/>
    <x v="0"/>
    <n v="-0.4"/>
    <s v="less than -10%"/>
    <n v="18568"/>
    <n v="10780"/>
    <n v="18148"/>
    <n v="18498"/>
    <n v="350"/>
    <x v="0"/>
    <n v="3070"/>
    <n v="16.533821629999998"/>
    <n v="563"/>
    <n v="3.0435722780000001"/>
    <n v="32.129426700000003"/>
    <n v="-81.201852099999996"/>
  </r>
  <r>
    <n v="14730"/>
    <s v="SDF"/>
    <s v="KY"/>
    <s v="Louisville Muhammad Ali International"/>
    <s v="Louisville"/>
    <s v="1-5 million"/>
    <s v="no"/>
    <s v="S"/>
    <x v="0"/>
    <n v="-19.899999999999999"/>
    <s v="at least -10%"/>
    <n v="27957"/>
    <n v="15437"/>
    <n v="20903"/>
    <n v="22381"/>
    <n v="1478"/>
    <x v="0"/>
    <n v="5455"/>
    <n v="19.512107879999999"/>
    <n v="1617"/>
    <n v="7.2248782450000002"/>
    <n v="38.170654900000002"/>
    <n v="-85.730767299999997"/>
  </r>
  <r>
    <n v="14747"/>
    <s v="SEA"/>
    <s v="WA"/>
    <s v="Seattle/Tacoma International"/>
    <s v="Seattle"/>
    <s v="more than 5 million"/>
    <s v="no"/>
    <s v="L"/>
    <x v="0"/>
    <n v="-10.7"/>
    <s v="at least -10%"/>
    <n v="191481"/>
    <n v="128663"/>
    <n v="166105"/>
    <n v="170993"/>
    <n v="4888"/>
    <x v="0"/>
    <n v="11"/>
    <n v="5.7446950000000002E-3"/>
    <n v="3"/>
    <n v="1.754458E-3"/>
    <n v="47.448466699999997"/>
    <n v="-122.3086084"/>
  </r>
  <r>
    <n v="14761"/>
    <s v="SFB"/>
    <s v="FL"/>
    <s v="Orlando Sanford International"/>
    <s v="Sanford"/>
    <s v="1-5 million"/>
    <s v="no"/>
    <s v="S"/>
    <x v="0"/>
    <n v="-17.8"/>
    <s v="at least -10%"/>
    <n v="10755"/>
    <n v="7550"/>
    <n v="9452"/>
    <n v="8836"/>
    <n v="-616"/>
    <x v="1"/>
    <n v="81"/>
    <n v="0.75313807499999996"/>
    <n v="0"/>
    <n v="0"/>
    <n v="28.7759404"/>
    <n v="-81.234288000000006"/>
  </r>
  <r>
    <n v="14771"/>
    <s v="SFO"/>
    <s v="CA"/>
    <s v="San Francisco International"/>
    <s v="San Francisco"/>
    <s v="more than 5 million"/>
    <s v="no"/>
    <s v="L"/>
    <x v="0"/>
    <n v="-25.4"/>
    <s v="at least -20%"/>
    <n v="173150"/>
    <n v="87413"/>
    <n v="98331"/>
    <n v="129112"/>
    <n v="30781"/>
    <x v="0"/>
    <n v="17171"/>
    <n v="9.9168351139999995"/>
    <n v="10409"/>
    <n v="8.0619926890000002"/>
    <n v="37.774929499999999"/>
    <n v="-122.4194155"/>
  </r>
  <r>
    <n v="14831"/>
    <s v="SJC"/>
    <s v="CA"/>
    <s v="Norman Y. Mineta San Jose International"/>
    <s v="San Jose"/>
    <s v="more than 5 million"/>
    <s v="no"/>
    <s v="M"/>
    <x v="0"/>
    <n v="-25.1"/>
    <s v="at least -20%"/>
    <n v="69815"/>
    <n v="34133"/>
    <n v="37717"/>
    <n v="52300"/>
    <n v="14583"/>
    <x v="0"/>
    <n v="27"/>
    <n v="3.8673636999999997E-2"/>
    <n v="8"/>
    <n v="1.5296367E-2"/>
    <n v="37.3640908"/>
    <n v="-121.9289397"/>
  </r>
  <r>
    <n v="14869"/>
    <s v="SLC"/>
    <s v="UT"/>
    <s v="Salt Lake City International"/>
    <s v="Salt Lake City"/>
    <s v="more than 5 million"/>
    <s v="no"/>
    <s v="L"/>
    <x v="0"/>
    <n v="-9.9"/>
    <s v="less than -10%"/>
    <n v="121186"/>
    <n v="90073"/>
    <n v="118871"/>
    <n v="109164"/>
    <n v="-9707"/>
    <x v="1"/>
    <n v="14323"/>
    <n v="11.819022"/>
    <n v="6896"/>
    <n v="6.3171008759999996"/>
    <n v="40.760779300000003"/>
    <n v="-111.89104740000001"/>
  </r>
  <r>
    <n v="14893"/>
    <s v="SMF"/>
    <s v="CA"/>
    <s v="Sacramento International"/>
    <s v="Sacramento"/>
    <s v="more than 5 million"/>
    <s v="no"/>
    <s v="M"/>
    <x v="0"/>
    <n v="-8"/>
    <s v="less than -10%"/>
    <n v="57415"/>
    <n v="34622"/>
    <n v="42983"/>
    <n v="52795"/>
    <n v="9812"/>
    <x v="0"/>
    <n v="1957"/>
    <n v="3.408516938"/>
    <n v="946"/>
    <n v="1.7918363479999999"/>
    <n v="38.6953222"/>
    <n v="-121.5896183"/>
  </r>
  <r>
    <n v="14908"/>
    <s v="SNA"/>
    <s v="CA"/>
    <s v="John Wayne Airport-Orange County"/>
    <s v="Santa Ana"/>
    <s v="more than 5 million"/>
    <s v="no"/>
    <s v="M"/>
    <x v="1"/>
    <n v="4.5999999999999996"/>
    <s v="less than 10%"/>
    <n v="43977"/>
    <n v="23891"/>
    <n v="36211"/>
    <n v="45978"/>
    <n v="9767"/>
    <x v="0"/>
    <n v="1"/>
    <n v="2.273916E-3"/>
    <n v="0"/>
    <n v="0"/>
    <n v="33.677899400000001"/>
    <n v="-117.8623738"/>
  </r>
  <r>
    <n v="15016"/>
    <s v="STL"/>
    <s v="MO"/>
    <s v="St Louis Lambert International"/>
    <s v="St. Louis"/>
    <s v="more than 5 million"/>
    <s v="no"/>
    <s v="M"/>
    <x v="0"/>
    <n v="-21.9"/>
    <s v="at least -20%"/>
    <n v="82886"/>
    <n v="52938"/>
    <n v="56306"/>
    <n v="64739"/>
    <n v="8433"/>
    <x v="0"/>
    <n v="7777"/>
    <n v="9.3827666920000006"/>
    <n v="712"/>
    <n v="1.0998007379999999"/>
    <n v="38.749940299999999"/>
    <n v="-90.374819000000002"/>
  </r>
  <r>
    <n v="15096"/>
    <s v="SYR"/>
    <s v="NY"/>
    <s v="Syracuse Hancock International"/>
    <s v="Syracuse"/>
    <s v="1-5 million"/>
    <s v="no"/>
    <s v="S"/>
    <x v="0"/>
    <n v="-11.7"/>
    <s v="at least -10%"/>
    <n v="17298"/>
    <n v="8451"/>
    <n v="11917"/>
    <n v="15282"/>
    <n v="3365"/>
    <x v="0"/>
    <n v="5174"/>
    <n v="29.91097237"/>
    <n v="2034"/>
    <n v="13.309776210000001"/>
    <n v="43.113922299999999"/>
    <n v="-76.113698200000002"/>
  </r>
  <r>
    <n v="15304"/>
    <s v="TPA"/>
    <s v="FL"/>
    <s v="Tampa International"/>
    <s v="Tampa"/>
    <s v="more than 5 million"/>
    <s v="no"/>
    <s v="L"/>
    <x v="0"/>
    <n v="-7.3"/>
    <s v="less than -10%"/>
    <n v="80691"/>
    <n v="51063"/>
    <n v="70386"/>
    <n v="74771"/>
    <n v="4385"/>
    <x v="0"/>
    <n v="73"/>
    <n v="9.0468577999999994E-2"/>
    <n v="0"/>
    <n v="0"/>
    <n v="27.9769744"/>
    <n v="-82.530173099999999"/>
  </r>
  <r>
    <n v="15370"/>
    <s v="TUL"/>
    <s v="OK"/>
    <s v="Tulsa International"/>
    <s v="Tulsa"/>
    <s v="1-5 million"/>
    <s v="no"/>
    <s v="S"/>
    <x v="0"/>
    <n v="-11.1"/>
    <s v="at least -10%"/>
    <n v="18303"/>
    <n v="11159"/>
    <n v="14349"/>
    <n v="16272"/>
    <n v="1923"/>
    <x v="0"/>
    <n v="3483"/>
    <n v="19.029667270000001"/>
    <n v="2720"/>
    <n v="16.715830879999999"/>
    <n v="36.2011824"/>
    <n v="-95.884727999999996"/>
  </r>
  <r>
    <n v="15376"/>
    <s v="TUS"/>
    <s v="AZ"/>
    <s v="Tucson International"/>
    <s v="Tucson"/>
    <s v="1-5 million"/>
    <s v="no"/>
    <s v="S"/>
    <x v="0"/>
    <n v="-18.600000000000001"/>
    <s v="at least -10%"/>
    <n v="19905"/>
    <n v="12462"/>
    <n v="15421"/>
    <n v="16211"/>
    <n v="790"/>
    <x v="0"/>
    <n v="1756"/>
    <n v="8.8219040440000001"/>
    <n v="1181"/>
    <n v="7.285176732"/>
    <n v="32.114510199999998"/>
    <n v="-110.93922689999999"/>
  </r>
  <r>
    <n v="15412"/>
    <s v="TYS"/>
    <s v="TN"/>
    <s v="McGhee Tyson"/>
    <s v="Knoxville"/>
    <s v="1-5 million"/>
    <s v="no"/>
    <s v="S"/>
    <x v="0"/>
    <n v="-24.6"/>
    <s v="at least -20%"/>
    <n v="21144"/>
    <n v="12313"/>
    <n v="15576"/>
    <n v="15942"/>
    <n v="366"/>
    <x v="0"/>
    <n v="9832"/>
    <n v="46.50018918"/>
    <n v="4043"/>
    <n v="25.36068247"/>
    <n v="35.810833000000002"/>
    <n v="-83.993888999999996"/>
  </r>
  <r>
    <m/>
    <m/>
    <m/>
    <m/>
    <m/>
    <m/>
    <m/>
    <m/>
    <x v="2"/>
    <n v="-13.149438202247193"/>
    <m/>
    <m/>
    <m/>
    <m/>
    <m/>
    <m/>
    <x v="2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n v="10135"/>
    <s v="ABE"/>
    <s v="PA"/>
    <s v="Lehigh Valley International"/>
    <s v="Allentown/Bethlehem/Easton"/>
    <s v="100k-1 million"/>
    <s v="no"/>
    <s v="S"/>
    <s v="loss"/>
    <n v="-21.7"/>
    <s v="at least -20%"/>
    <n v="6505"/>
    <n v="3782"/>
    <n v="5312"/>
    <n v="5091"/>
    <n v="-221"/>
    <x v="0"/>
    <n v="3053"/>
    <n v="46.933128359999998"/>
    <n v="1071"/>
    <n v="21.037124339999998"/>
    <n v="40.583363900000002"/>
    <n v="-75.504376100000002"/>
  </r>
  <r>
    <n v="10136"/>
    <s v="ABI"/>
    <s v="TX"/>
    <s v="Abilene Regional"/>
    <s v="Abilene"/>
    <s v="10k-100k"/>
    <s v="no"/>
    <s v="N"/>
    <s v="loss"/>
    <n v="-16.8"/>
    <s v="at least -10%"/>
    <n v="2312"/>
    <n v="1695"/>
    <n v="2394"/>
    <n v="1924"/>
    <n v="-470"/>
    <x v="0"/>
    <n v="2250"/>
    <n v="97.318339100000003"/>
    <n v="1766"/>
    <n v="91.787941790000005"/>
    <n v="32.411894099999998"/>
    <n v="-99.680046399999995"/>
  </r>
  <r>
    <n v="10141"/>
    <s v="ABR"/>
    <s v="SD"/>
    <s v="Aberdeen Regional"/>
    <s v="Aberdeen"/>
    <s v="10k-100k"/>
    <s v="yes"/>
    <s v="N"/>
    <s v="loss"/>
    <n v="-5.4"/>
    <s v="less than -10%"/>
    <n v="740"/>
    <n v="690"/>
    <n v="754"/>
    <n v="700"/>
    <n v="-54"/>
    <x v="0"/>
    <n v="735"/>
    <n v="99.324324320000002"/>
    <n v="699"/>
    <n v="99.857142859999996"/>
    <n v="45.453240000000001"/>
    <n v="-98.418440000000004"/>
  </r>
  <r>
    <n v="10146"/>
    <s v="ABY"/>
    <s v="GA"/>
    <s v="Southwest Georgia Regional"/>
    <s v="Albany"/>
    <s v="10k-100k"/>
    <s v="no"/>
    <s v="N"/>
    <s v="loss"/>
    <n v="-5.0999999999999996"/>
    <s v="less than -10%"/>
    <n v="1013"/>
    <n v="748"/>
    <n v="1051"/>
    <n v="961"/>
    <n v="-90"/>
    <x v="0"/>
    <n v="1012"/>
    <n v="99.901283320000005"/>
    <n v="959"/>
    <n v="99.79188345"/>
    <n v="31.325415899999999"/>
    <n v="-84.438272100000006"/>
  </r>
  <r>
    <n v="10154"/>
    <s v="ACK"/>
    <s v="MA"/>
    <s v="Nantucket Memorial"/>
    <s v="Nantucket"/>
    <s v="100k-1 million"/>
    <s v="no"/>
    <s v="N"/>
    <s v="loss"/>
    <n v="-32.700000000000003"/>
    <s v="at least -30%"/>
    <n v="12759"/>
    <n v="7424"/>
    <n v="10626"/>
    <n v="8589"/>
    <n v="-2037"/>
    <x v="0"/>
    <n v="276"/>
    <n v="2.1631789330000002"/>
    <n v="0"/>
    <n v="0"/>
    <n v="41.283470399999999"/>
    <n v="-70.099451000000002"/>
  </r>
  <r>
    <n v="10155"/>
    <s v="ACT"/>
    <s v="TX"/>
    <s v="Waco Regional"/>
    <s v="Waco"/>
    <s v="10k-100k"/>
    <s v="no"/>
    <s v="N"/>
    <s v="loss"/>
    <n v="-5"/>
    <s v="less than -10%"/>
    <n v="1777"/>
    <n v="1074"/>
    <n v="1602"/>
    <n v="1689"/>
    <n v="87"/>
    <x v="1"/>
    <n v="1673"/>
    <n v="94.147439500000004"/>
    <n v="1452"/>
    <n v="85.968028419999996"/>
    <n v="31.609243299999999"/>
    <n v="-97.223220800000007"/>
  </r>
  <r>
    <n v="10157"/>
    <s v="ACV"/>
    <s v="CA"/>
    <s v="California Redwood Coast Humboldt County"/>
    <s v="Arcata/Eureka"/>
    <s v="10k-100k"/>
    <s v="no"/>
    <s v="N"/>
    <s v="gain"/>
    <n v="9.9"/>
    <s v="less than 10%"/>
    <n v="1930"/>
    <n v="1136"/>
    <n v="1850"/>
    <n v="2122"/>
    <n v="272"/>
    <x v="1"/>
    <n v="1553"/>
    <n v="80.466321239999999"/>
    <n v="757"/>
    <n v="35.673892549999998"/>
    <n v="40.745005499999998"/>
    <n v="-123.8695086"/>
  </r>
  <r>
    <n v="10158"/>
    <s v="ACY"/>
    <s v="NJ"/>
    <s v="Atlantic City International"/>
    <s v="Atlantic City"/>
    <s v="100k-1 million"/>
    <s v="no"/>
    <s v="S"/>
    <s v="gain"/>
    <n v="1.9"/>
    <s v="less than 10%"/>
    <n v="3118"/>
    <n v="1912"/>
    <n v="3069"/>
    <n v="3177"/>
    <n v="108"/>
    <x v="1"/>
    <n v="0"/>
    <n v="0"/>
    <n v="0"/>
    <n v="0"/>
    <n v="39.364283399999998"/>
    <n v="-74.422926599999997"/>
  </r>
  <r>
    <n v="10185"/>
    <s v="AEX"/>
    <s v="LA"/>
    <s v="Alexandria International"/>
    <s v="Alexandria"/>
    <s v="100k-1 million"/>
    <s v="no"/>
    <s v="N"/>
    <s v="loss"/>
    <n v="-29.1"/>
    <s v="at least -20%"/>
    <n v="3232"/>
    <n v="2233"/>
    <n v="2961"/>
    <n v="2291"/>
    <n v="-670"/>
    <x v="0"/>
    <n v="3219"/>
    <n v="99.597772280000001"/>
    <n v="1665"/>
    <n v="72.67568747"/>
    <n v="31.325849999999999"/>
    <n v="-92.548959999999994"/>
  </r>
  <r>
    <n v="10208"/>
    <s v="AGS"/>
    <s v="GA"/>
    <s v="Augusta Regional at Bush Field"/>
    <s v="Augusta"/>
    <s v="100k-1 million"/>
    <s v="no"/>
    <s v="N"/>
    <s v="loss"/>
    <n v="-15.1"/>
    <s v="at least -10%"/>
    <n v="5337"/>
    <n v="3676"/>
    <n v="4801"/>
    <n v="4530"/>
    <n v="-271"/>
    <x v="0"/>
    <n v="2036"/>
    <n v="38.148772719999997"/>
    <n v="779"/>
    <n v="17.196467989999999"/>
    <n v="33.370298099999999"/>
    <n v="-81.964917499999999"/>
  </r>
  <r>
    <n v="10268"/>
    <s v="ALO"/>
    <s v="IA"/>
    <s v="Waterloo Regional"/>
    <s v="Waterloo"/>
    <s v="10k-100k"/>
    <s v="yes"/>
    <s v="N"/>
    <s v="gain"/>
    <n v="0.7"/>
    <s v="less than 10%"/>
    <n v="669"/>
    <n v="435"/>
    <n v="538"/>
    <n v="674"/>
    <n v="136"/>
    <x v="1"/>
    <n v="669"/>
    <n v="100"/>
    <n v="674"/>
    <n v="100"/>
    <n v="42.550579999999997"/>
    <n v="-92.396609999999995"/>
  </r>
  <r>
    <n v="10275"/>
    <s v="ALW"/>
    <s v="WA"/>
    <s v="Walla Walla Regional"/>
    <s v="Walla Walla"/>
    <s v="10k-100k"/>
    <s v="no"/>
    <s v="N"/>
    <s v="loss"/>
    <n v="-31.6"/>
    <s v="at least -30%"/>
    <n v="864"/>
    <n v="604"/>
    <n v="739"/>
    <n v="591"/>
    <n v="-148"/>
    <x v="0"/>
    <n v="0"/>
    <n v="0"/>
    <n v="0"/>
    <n v="0"/>
    <n v="46.064580900000003"/>
    <n v="-118.3430209"/>
  </r>
  <r>
    <n v="10279"/>
    <s v="AMA"/>
    <s v="TX"/>
    <s v="Rick Husband Amarillo International"/>
    <s v="Amarillo"/>
    <s v="100k-1 million"/>
    <s v="no"/>
    <s v="N"/>
    <s v="loss"/>
    <n v="-11.6"/>
    <s v="at least -10%"/>
    <n v="5817"/>
    <n v="3669"/>
    <n v="4648"/>
    <n v="5142"/>
    <n v="494"/>
    <x v="1"/>
    <n v="1667"/>
    <n v="28.657383530000001"/>
    <n v="1119"/>
    <n v="21.761960330000001"/>
    <n v="35.218199300000002"/>
    <n v="-101.7063897"/>
  </r>
  <r>
    <n v="10333"/>
    <s v="APN"/>
    <s v="MI"/>
    <s v="Alpena County Regional"/>
    <s v="Alpena"/>
    <s v="10k-100k"/>
    <s v="yes"/>
    <s v="N"/>
    <s v="unchanged"/>
    <n v="0"/>
    <s v="unchanged"/>
    <n v="608"/>
    <n v="604"/>
    <n v="618"/>
    <n v="608"/>
    <n v="-10"/>
    <x v="0"/>
    <n v="608"/>
    <n v="100"/>
    <n v="608"/>
    <n v="100"/>
    <n v="45.112969999999997"/>
    <n v="-83.577579999999998"/>
  </r>
  <r>
    <n v="10361"/>
    <s v="ART"/>
    <s v="NY"/>
    <s v="Watertown International"/>
    <s v="Watertown"/>
    <s v="10k-100k"/>
    <s v="yes"/>
    <s v="N"/>
    <s v="loss"/>
    <n v="-6.9"/>
    <s v="less than -10%"/>
    <n v="671"/>
    <n v="584"/>
    <n v="618"/>
    <n v="625"/>
    <n v="7"/>
    <x v="1"/>
    <n v="670"/>
    <n v="99.850968699999996"/>
    <n v="625"/>
    <n v="100"/>
    <n v="43.994309999999999"/>
    <n v="-76.023319999999998"/>
  </r>
  <r>
    <n v="10372"/>
    <s v="ASE"/>
    <s v="CO"/>
    <s v="Aspen Pitkin County Sardy Field"/>
    <s v="Aspen"/>
    <s v="100k-1 million"/>
    <s v="no"/>
    <s v="N"/>
    <s v="loss"/>
    <n v="-2.6"/>
    <s v="less than -10%"/>
    <n v="6065"/>
    <n v="4299"/>
    <n v="5480"/>
    <n v="5908"/>
    <n v="428"/>
    <x v="1"/>
    <n v="0"/>
    <n v="0"/>
    <n v="0"/>
    <n v="0"/>
    <n v="39.219730300000002"/>
    <n v="-106.8646011"/>
  </r>
  <r>
    <n v="10408"/>
    <s v="ATW"/>
    <s v="WI"/>
    <s v="Appleton International"/>
    <s v="Appleton"/>
    <s v="100k-1 million"/>
    <s v="no"/>
    <s v="S"/>
    <s v="loss"/>
    <n v="-8.5"/>
    <s v="less than -10%"/>
    <n v="6690"/>
    <n v="4736"/>
    <n v="7185"/>
    <n v="6120"/>
    <n v="-1065"/>
    <x v="0"/>
    <n v="3839"/>
    <n v="57.384155460000002"/>
    <n v="3729"/>
    <n v="60.931372549999999"/>
    <n v="44.2605"/>
    <n v="-88.511099999999999"/>
  </r>
  <r>
    <n v="10409"/>
    <s v="ATY"/>
    <s v="SD"/>
    <s v="Watertown Regional"/>
    <s v="Watertown"/>
    <s v="10k-100k"/>
    <s v="yes"/>
    <s v="N"/>
    <s v="gain"/>
    <n v="24.1"/>
    <s v="at least 20%"/>
    <n v="502"/>
    <n v="588"/>
    <n v="916"/>
    <n v="623"/>
    <n v="-293"/>
    <x v="0"/>
    <n v="502"/>
    <n v="100"/>
    <n v="596"/>
    <n v="95.666131620000002"/>
    <n v="44.92257"/>
    <n v="-97.15795"/>
  </r>
  <r>
    <n v="10431"/>
    <s v="AVL"/>
    <s v="NC"/>
    <s v="Asheville Regional"/>
    <s v="Asheville"/>
    <s v="100k-1 million"/>
    <s v="no"/>
    <s v="S"/>
    <s v="loss"/>
    <n v="-4.0999999999999996"/>
    <s v="less than -10%"/>
    <n v="10702"/>
    <n v="6629"/>
    <n v="10199"/>
    <n v="10261"/>
    <n v="62"/>
    <x v="1"/>
    <n v="3545"/>
    <n v="33.124649599999998"/>
    <n v="1198"/>
    <n v="11.67527531"/>
    <n v="35.434896199999997"/>
    <n v="-82.537854100000004"/>
  </r>
  <r>
    <n v="10434"/>
    <s v="AVP"/>
    <s v="PA"/>
    <s v="Wilkes Barre Scranton International"/>
    <s v="Scranton/Wilkes-Barre"/>
    <s v="100k-1 million"/>
    <s v="no"/>
    <s v="N"/>
    <s v="loss"/>
    <n v="-52.8"/>
    <s v="at least -30%"/>
    <n v="5970"/>
    <n v="2818"/>
    <n v="2944"/>
    <n v="2816"/>
    <n v="-128"/>
    <x v="0"/>
    <n v="4058"/>
    <n v="67.97319933"/>
    <n v="1224"/>
    <n v="43.465909089999997"/>
    <n v="41.337756400000004"/>
    <n v="-75.723782099999994"/>
  </r>
  <r>
    <n v="10466"/>
    <s v="AZA"/>
    <s v="AZ"/>
    <s v="Phoenix - Mesa Gateway"/>
    <s v="Phoenix"/>
    <s v="100k-1 million"/>
    <s v="no"/>
    <s v="S"/>
    <s v="gain"/>
    <n v="1.3"/>
    <s v="less than 10%"/>
    <n v="5687"/>
    <n v="4873"/>
    <n v="5985"/>
    <n v="5759"/>
    <n v="-226"/>
    <x v="0"/>
    <n v="0"/>
    <n v="0"/>
    <n v="0"/>
    <n v="0"/>
    <n v="33.308978699999997"/>
    <n v="-111.6559353"/>
  </r>
  <r>
    <n v="10469"/>
    <s v="AZO"/>
    <s v="MI"/>
    <s v="Kalamazoo/Battle Creek International"/>
    <s v="Kalamazoo"/>
    <s v="100k-1 million"/>
    <s v="no"/>
    <s v="N"/>
    <s v="loss"/>
    <n v="-55.1"/>
    <s v="at least -30%"/>
    <n v="3697"/>
    <n v="2087"/>
    <n v="2134"/>
    <n v="1661"/>
    <n v="-473"/>
    <x v="0"/>
    <n v="2866"/>
    <n v="77.522315390000003"/>
    <n v="1588"/>
    <n v="95.605057189999997"/>
    <n v="42.231438199999999"/>
    <n v="-85.551249600000006"/>
  </r>
  <r>
    <n v="10558"/>
    <s v="BFF"/>
    <s v="NE"/>
    <s v="Western Neb. Regional/William B. Heilig Field"/>
    <s v="Scottsbluff"/>
    <s v="10k-100k"/>
    <s v="yes"/>
    <s v="N"/>
    <s v="gain"/>
    <n v="18.100000000000001"/>
    <s v="at least 10%"/>
    <n v="668"/>
    <n v="674"/>
    <n v="672"/>
    <n v="789"/>
    <n v="117"/>
    <x v="1"/>
    <n v="618"/>
    <n v="92.514970059999996"/>
    <n v="720"/>
    <n v="91.254752850000003"/>
    <n v="41.869636499999999"/>
    <n v="-103.59262080000001"/>
  </r>
  <r>
    <n v="10559"/>
    <s v="BFI"/>
    <s v="WA"/>
    <s v="Boeing Field/King County International"/>
    <s v="Seattle"/>
    <s v="10k-100k"/>
    <s v="no"/>
    <s v="N"/>
    <s v="loss"/>
    <n v="-1.8"/>
    <s v="less than -10%"/>
    <n v="1933"/>
    <n v="752"/>
    <n v="1357"/>
    <n v="1898"/>
    <n v="541"/>
    <x v="1"/>
    <n v="0"/>
    <n v="0"/>
    <n v="0"/>
    <n v="0"/>
    <n v="47.536904300000003"/>
    <n v="-122.3038555"/>
  </r>
  <r>
    <n v="10561"/>
    <s v="BFL"/>
    <s v="CA"/>
    <s v="Meadows Field"/>
    <s v="Bakersfield"/>
    <s v="100k-1 million"/>
    <s v="no"/>
    <s v="N"/>
    <s v="gain"/>
    <n v="2.4"/>
    <s v="less than 10%"/>
    <n v="2439"/>
    <n v="1965"/>
    <n v="2665"/>
    <n v="2497"/>
    <n v="-168"/>
    <x v="0"/>
    <n v="808"/>
    <n v="33.128331279999998"/>
    <n v="669"/>
    <n v="26.792150580000001"/>
    <n v="35.435764900000002"/>
    <n v="-119.0574881"/>
  </r>
  <r>
    <n v="10562"/>
    <s v="BFM"/>
    <s v="AL"/>
    <s v="Mobile International"/>
    <s v="Mobile"/>
    <s v="10k-100k"/>
    <s v="no"/>
    <s v=""/>
    <s v="loss"/>
    <n v="-100"/>
    <s v="at least -30%"/>
    <n v="154"/>
    <n v="40"/>
    <n v="1"/>
    <n v="0"/>
    <n v="-1"/>
    <x v="0"/>
    <n v="0"/>
    <n v="0"/>
    <n v="0"/>
    <m/>
    <n v="30.677620000000001"/>
    <n v="-88.069069999999996"/>
  </r>
  <r>
    <n v="10577"/>
    <s v="BGM"/>
    <s v="NY"/>
    <s v="Greater Binghamton/Edwin A. Link Field"/>
    <s v="Binghamton"/>
    <s v="10k-100k"/>
    <s v="no"/>
    <s v="N"/>
    <s v="loss"/>
    <n v="-60.5"/>
    <s v="at least -30%"/>
    <n v="951"/>
    <n v="425"/>
    <n v="364"/>
    <n v="376"/>
    <n v="12"/>
    <x v="1"/>
    <n v="939"/>
    <n v="98.738170350000004"/>
    <n v="350"/>
    <n v="93.085106379999999"/>
    <n v="42.2081084"/>
    <n v="-75.982063299999993"/>
  </r>
  <r>
    <n v="10581"/>
    <s v="BGR"/>
    <s v="ME"/>
    <s v="Bangor International"/>
    <s v="Bangor"/>
    <s v="100k-1 million"/>
    <s v="no"/>
    <s v="N"/>
    <s v="loss"/>
    <n v="-6.1"/>
    <s v="less than -10%"/>
    <n v="5600"/>
    <n v="2931"/>
    <n v="5037"/>
    <n v="5259"/>
    <n v="222"/>
    <x v="1"/>
    <n v="3719"/>
    <n v="66.410714290000001"/>
    <n v="462"/>
    <n v="8.7849401030000003"/>
    <n v="44.808176000000003"/>
    <n v="-68.816503600000004"/>
  </r>
  <r>
    <n v="10613"/>
    <s v="BID"/>
    <s v="RI"/>
    <s v="Block Island State"/>
    <s v="Block Island"/>
    <s v="10k-100k"/>
    <s v="no"/>
    <s v="N"/>
    <s v="loss"/>
    <n v="-8.9"/>
    <s v="less than -10%"/>
    <n v="4132"/>
    <n v="3274"/>
    <n v="4026"/>
    <n v="3765"/>
    <n v="-261"/>
    <x v="0"/>
    <n v="0"/>
    <n v="0"/>
    <n v="0"/>
    <n v="0"/>
    <n v="41.161655600000003"/>
    <n v="-71.584264300000001"/>
  </r>
  <r>
    <n v="10617"/>
    <s v="BIH"/>
    <s v="CA"/>
    <s v="Bishop Airport"/>
    <s v="Bishop"/>
    <s v="less than 10k"/>
    <s v="no"/>
    <s v=""/>
    <s v="gain"/>
    <m/>
    <s v="other"/>
    <n v="0"/>
    <n v="0"/>
    <n v="45"/>
    <n v="334"/>
    <n v="289"/>
    <x v="1"/>
    <n v="0"/>
    <n v="0"/>
    <n v="0"/>
    <n v="0"/>
    <n v="37.371400000000001"/>
    <n v="-118.3661"/>
  </r>
  <r>
    <n v="10620"/>
    <s v="BIL"/>
    <s v="MT"/>
    <s v="Billings Logan International"/>
    <s v="Billings"/>
    <s v="100k-1 million"/>
    <s v="no"/>
    <s v="S"/>
    <s v="loss"/>
    <n v="-25.6"/>
    <s v="at least -20%"/>
    <n v="10032"/>
    <n v="8998"/>
    <n v="10054"/>
    <n v="7459"/>
    <n v="-2595"/>
    <x v="0"/>
    <n v="910"/>
    <n v="9.0709728869999999"/>
    <n v="84"/>
    <n v="1.1261563210000001"/>
    <n v="45.803508100000002"/>
    <n v="-108.5379142"/>
  </r>
  <r>
    <n v="10627"/>
    <s v="BIS"/>
    <s v="ND"/>
    <s v="Bismarck Municipal"/>
    <s v="Bismarck/Mandan"/>
    <s v="100k-1 million"/>
    <s v="no"/>
    <s v="N"/>
    <s v="loss"/>
    <n v="-31.5"/>
    <s v="at least -30%"/>
    <n v="5295"/>
    <n v="3515"/>
    <n v="4144"/>
    <n v="3625"/>
    <n v="-519"/>
    <x v="0"/>
    <n v="3116"/>
    <n v="58.84796978"/>
    <n v="1112"/>
    <n v="30.675862070000001"/>
    <n v="46.805494699999997"/>
    <n v="-100.7876931"/>
  </r>
  <r>
    <n v="10631"/>
    <s v="BJI"/>
    <s v="MN"/>
    <s v="Bemidji Regional"/>
    <s v="Bemidji"/>
    <s v="10k-100k"/>
    <s v="yes"/>
    <s v="N"/>
    <s v="loss"/>
    <n v="-11.9"/>
    <s v="at least -10%"/>
    <n v="964"/>
    <n v="915"/>
    <n v="971"/>
    <n v="849"/>
    <n v="-122"/>
    <x v="0"/>
    <n v="739"/>
    <n v="76.659751040000003"/>
    <n v="730"/>
    <n v="85.983510010000003"/>
    <n v="47.471572999999999"/>
    <n v="-94.882686100000001"/>
  </r>
  <r>
    <n v="10643"/>
    <s v="BKG"/>
    <s v="MO"/>
    <s v="Branson Airport"/>
    <s v="Branson"/>
    <s v="10k-100k"/>
    <s v="no"/>
    <s v="N"/>
    <s v="loss"/>
    <n v="-78.8"/>
    <s v="at least -30%"/>
    <n v="222"/>
    <n v="62"/>
    <n v="70"/>
    <n v="47"/>
    <n v="-23"/>
    <x v="0"/>
    <n v="0"/>
    <n v="0"/>
    <n v="0"/>
    <n v="0"/>
    <n v="36.538544600000002"/>
    <n v="-93.199072900000004"/>
  </r>
  <r>
    <n v="10654"/>
    <s v="BKW"/>
    <s v="WV"/>
    <s v="Raleigh County Memorial"/>
    <s v="Beckley"/>
    <s v="10k-100k"/>
    <s v="yes"/>
    <s v=""/>
    <s v="gain"/>
    <n v="7.2"/>
    <s v="less than 10%"/>
    <n v="1096"/>
    <n v="1142"/>
    <n v="1339"/>
    <n v="1175"/>
    <n v="-164"/>
    <x v="0"/>
    <n v="1095"/>
    <n v="99.908759119999999"/>
    <n v="1170"/>
    <n v="99.574468089999996"/>
    <n v="37.738159699999997"/>
    <n v="-81.251883300000003"/>
  </r>
  <r>
    <n v="10666"/>
    <s v="BLI"/>
    <s v="WA"/>
    <s v="Bellingham International"/>
    <s v="Bellingham"/>
    <s v="100k-1 million"/>
    <s v="no"/>
    <s v="N"/>
    <s v="gain"/>
    <n v="10.3"/>
    <s v="at least 10%"/>
    <n v="3279"/>
    <n v="1438"/>
    <n v="2374"/>
    <n v="3618"/>
    <n v="1244"/>
    <x v="1"/>
    <n v="0"/>
    <n v="0"/>
    <n v="0"/>
    <n v="0"/>
    <n v="48.795579199999999"/>
    <n v="-122.53306430000001"/>
  </r>
  <r>
    <n v="10676"/>
    <s v="BLV"/>
    <s v="IL"/>
    <s v="Scott AFB MidAmerica St Louis"/>
    <s v="Belleville"/>
    <s v="100k-1 million"/>
    <s v="no"/>
    <s v="N"/>
    <s v="gain"/>
    <n v="10.3"/>
    <s v="at least 10%"/>
    <n v="1010"/>
    <n v="993"/>
    <n v="1270"/>
    <n v="1114"/>
    <n v="-156"/>
    <x v="0"/>
    <n v="0"/>
    <n v="0"/>
    <n v="0"/>
    <n v="0"/>
    <n v="38.547694700000001"/>
    <n v="-89.815898000000004"/>
  </r>
  <r>
    <n v="10685"/>
    <s v="BMI"/>
    <s v="IL"/>
    <s v="Central Il Regional Airport at Bloomington"/>
    <s v="Bloomington/Normal"/>
    <s v="100k-1 million"/>
    <s v="no"/>
    <s v="N"/>
    <s v="loss"/>
    <n v="-14.4"/>
    <s v="at least -10%"/>
    <n v="3004"/>
    <n v="1889"/>
    <n v="2620"/>
    <n v="2571"/>
    <n v="-49"/>
    <x v="0"/>
    <n v="896"/>
    <n v="29.826897469999999"/>
    <n v="731"/>
    <n v="28.432516530000001"/>
    <n v="39.165325000000003"/>
    <n v="-86.526385700000006"/>
  </r>
  <r>
    <n v="10728"/>
    <s v="BPT"/>
    <s v="TX"/>
    <s v="Jack Brooks Regional"/>
    <s v="Beaumont/Port Arthur"/>
    <s v="10k-100k"/>
    <s v="no"/>
    <s v="N"/>
    <s v="loss"/>
    <n v="-18.600000000000001"/>
    <s v="at least -10%"/>
    <n v="961"/>
    <n v="646"/>
    <n v="939"/>
    <n v="782"/>
    <n v="-157"/>
    <x v="0"/>
    <n v="961"/>
    <n v="100"/>
    <n v="671"/>
    <n v="85.805626599999997"/>
    <n v="29.955003999999999"/>
    <n v="-94.018429999999995"/>
  </r>
  <r>
    <n v="10731"/>
    <s v="BQK"/>
    <s v="GA"/>
    <s v="Brunswick Golden Isles"/>
    <s v="Brunswick"/>
    <s v="10k-100k"/>
    <s v="no"/>
    <s v="N"/>
    <s v="loss"/>
    <n v="-15.9"/>
    <s v="at least -10%"/>
    <n v="1035"/>
    <n v="785"/>
    <n v="1030"/>
    <n v="870"/>
    <n v="-160"/>
    <x v="0"/>
    <n v="1035"/>
    <n v="100"/>
    <n v="870"/>
    <n v="100"/>
    <n v="31.254833099999999"/>
    <n v="-81.466911100000004"/>
  </r>
  <r>
    <n v="10739"/>
    <s v="BRD"/>
    <s v="MN"/>
    <s v="Brainerd Lakes Regional"/>
    <s v="Brainerd"/>
    <s v="10k-100k"/>
    <s v="yes"/>
    <s v="N"/>
    <s v="gain"/>
    <n v="14"/>
    <s v="at least 10%"/>
    <n v="641"/>
    <n v="615"/>
    <n v="639"/>
    <n v="731"/>
    <n v="92"/>
    <x v="1"/>
    <n v="628"/>
    <n v="97.971918880000004"/>
    <n v="731"/>
    <n v="100"/>
    <n v="46.352673299999999"/>
    <n v="-94.202008399999997"/>
  </r>
  <r>
    <n v="10747"/>
    <s v="BRO"/>
    <s v="TX"/>
    <s v="Brownsville South Padre Island International"/>
    <s v="Brownsville"/>
    <s v="100k-1 million"/>
    <s v="no"/>
    <s v="N"/>
    <s v="loss"/>
    <n v="-14"/>
    <s v="at least -10%"/>
    <n v="2664"/>
    <n v="1765"/>
    <n v="2373"/>
    <n v="2292"/>
    <n v="-81"/>
    <x v="0"/>
    <n v="1129"/>
    <n v="42.379879879999997"/>
    <n v="1103"/>
    <n v="48.123909249999997"/>
    <n v="25.947507999999999"/>
    <n v="-97.505973999999995"/>
  </r>
  <r>
    <n v="10779"/>
    <s v="BTM"/>
    <s v="MT"/>
    <s v="Bert Mooney"/>
    <s v="Butte"/>
    <s v="10k-100k"/>
    <s v="yes"/>
    <s v="N"/>
    <s v="loss"/>
    <n v="-10.6"/>
    <s v="at least -10%"/>
    <n v="677"/>
    <n v="628"/>
    <n v="690"/>
    <n v="605"/>
    <n v="-85"/>
    <x v="0"/>
    <n v="674"/>
    <n v="99.556868539999996"/>
    <n v="605"/>
    <n v="100"/>
    <n v="45.9551935"/>
    <n v="-112.5021977"/>
  </r>
  <r>
    <n v="10781"/>
    <s v="BTR"/>
    <s v="LA"/>
    <s v="Baton Rouge Metropolitan/Ryan Field"/>
    <s v="Baton Rouge"/>
    <s v="100k-1 million"/>
    <s v="no"/>
    <s v="N"/>
    <s v="loss"/>
    <n v="-28"/>
    <s v="at least -20%"/>
    <n v="7632"/>
    <n v="4515"/>
    <n v="5647"/>
    <n v="5493"/>
    <n v="-154"/>
    <x v="0"/>
    <n v="2144"/>
    <n v="28.092243190000001"/>
    <n v="1887"/>
    <n v="34.352812669999999"/>
    <n v="30.451467699999998"/>
    <n v="-91.187146600000005"/>
  </r>
  <r>
    <n v="10785"/>
    <s v="BTV"/>
    <s v="VT"/>
    <s v="Burlington International"/>
    <s v="Burlington"/>
    <s v="100k-1 million"/>
    <s v="no"/>
    <s v="S"/>
    <s v="loss"/>
    <n v="-22.3"/>
    <s v="at least -20%"/>
    <n v="11734"/>
    <n v="5546"/>
    <n v="7142"/>
    <n v="9115"/>
    <n v="1973"/>
    <x v="1"/>
    <n v="4845"/>
    <n v="41.2902676"/>
    <n v="903"/>
    <n v="9.9067471200000004"/>
    <n v="44.470693900000001"/>
    <n v="-73.151603699999995"/>
  </r>
  <r>
    <n v="10849"/>
    <s v="BZN"/>
    <s v="MT"/>
    <s v="Bozeman Yellowstone International"/>
    <s v="Bozeman"/>
    <s v="100k-1 million"/>
    <s v="no"/>
    <s v="S"/>
    <s v="gain"/>
    <n v="21.5"/>
    <s v="at least 20%"/>
    <n v="8359"/>
    <n v="6929"/>
    <n v="11659"/>
    <n v="10154"/>
    <n v="-1505"/>
    <x v="0"/>
    <n v="768"/>
    <n v="9.1877018780000004"/>
    <n v="160"/>
    <n v="1.5757337010000001"/>
    <n v="45.778404299999998"/>
    <n v="-111.16122729999999"/>
  </r>
  <r>
    <n v="10868"/>
    <s v="CAE"/>
    <s v="SC"/>
    <s v="Columbia Metropolitan"/>
    <s v="Columbia"/>
    <s v="100k-1 million"/>
    <s v="no"/>
    <s v="S"/>
    <s v="loss"/>
    <n v="-26.4"/>
    <s v="at least -20%"/>
    <n v="11371"/>
    <n v="6929"/>
    <n v="8252"/>
    <n v="8368"/>
    <n v="116"/>
    <x v="1"/>
    <n v="5039"/>
    <n v="44.314484210000003"/>
    <n v="2792"/>
    <n v="33.36520076"/>
    <n v="33.941916999999997"/>
    <n v="-81.122001499999996"/>
  </r>
  <r>
    <n v="10874"/>
    <s v="CAK"/>
    <s v="OH"/>
    <s v="Akron-Canton Regional"/>
    <s v="Akron"/>
    <s v="100k-1 million"/>
    <s v="no"/>
    <s v="N"/>
    <s v="loss"/>
    <n v="-49.4"/>
    <s v="at least -30%"/>
    <n v="7598"/>
    <n v="3669"/>
    <n v="3887"/>
    <n v="3848"/>
    <n v="-39"/>
    <x v="0"/>
    <n v="4675"/>
    <n v="61.529349830000001"/>
    <n v="1315"/>
    <n v="34.173596670000002"/>
    <n v="40.811934999999998"/>
    <n v="-81.368553300000002"/>
  </r>
  <r>
    <n v="10918"/>
    <s v="CDC"/>
    <s v="UT"/>
    <s v="Cedar City Regional"/>
    <s v="Cedar City"/>
    <s v="10k-100k"/>
    <s v="yes"/>
    <s v="N"/>
    <s v="loss"/>
    <n v="-18.399999999999999"/>
    <s v="at least -10%"/>
    <n v="766"/>
    <n v="414"/>
    <n v="627"/>
    <n v="625"/>
    <n v="-2"/>
    <x v="0"/>
    <n v="748"/>
    <n v="97.65013055"/>
    <n v="624"/>
    <n v="99.84"/>
    <n v="37.677476900000002"/>
    <n v="-113.06189310000001"/>
  </r>
  <r>
    <n v="10967"/>
    <s v="CGI"/>
    <s v="MO"/>
    <s v="Cape Girardeau Regional"/>
    <s v="Cape Girardeau"/>
    <s v="10k-100k"/>
    <s v="yes"/>
    <s v=""/>
    <s v="loss"/>
    <n v="-33.6"/>
    <s v="at least -30%"/>
    <n v="926"/>
    <n v="567"/>
    <n v="598"/>
    <n v="615"/>
    <n v="17"/>
    <x v="1"/>
    <n v="926"/>
    <n v="100"/>
    <n v="615"/>
    <n v="100"/>
    <n v="37.226841999999998"/>
    <n v="-89.564518100000001"/>
  </r>
  <r>
    <n v="10980"/>
    <s v="CHA"/>
    <s v="TN"/>
    <s v="Lovell Field"/>
    <s v="Chattanooga"/>
    <s v="100k-1 million"/>
    <s v="no"/>
    <s v="S"/>
    <s v="loss"/>
    <n v="-34.5"/>
    <s v="at least -30%"/>
    <n v="10184"/>
    <n v="5578"/>
    <n v="7060"/>
    <n v="6668"/>
    <n v="-392"/>
    <x v="0"/>
    <n v="5408"/>
    <n v="53.102906519999998"/>
    <n v="2789"/>
    <n v="41.826634669999997"/>
    <n v="35.037448599999998"/>
    <n v="-85.197011200000006"/>
  </r>
  <r>
    <n v="10990"/>
    <s v="CHO"/>
    <s v="VA"/>
    <s v="Charlottesville Albemarle"/>
    <s v="Charlottesville"/>
    <s v="100k-1 million"/>
    <s v="no"/>
    <s v="N"/>
    <s v="loss"/>
    <n v="-36"/>
    <s v="at least -30%"/>
    <n v="8819"/>
    <n v="4426"/>
    <n v="4867"/>
    <n v="5644"/>
    <n v="777"/>
    <x v="1"/>
    <n v="7121"/>
    <n v="80.74611634"/>
    <n v="3183"/>
    <n v="56.396172929999999"/>
    <n v="38.029305899999997"/>
    <n v="-78.476678100000001"/>
  </r>
  <r>
    <n v="11003"/>
    <s v="CID"/>
    <s v="IA"/>
    <s v="The Eastern Iowa"/>
    <s v="Cedar Rapids/Iowa City"/>
    <s v="100k-1 million"/>
    <s v="no"/>
    <s v="S"/>
    <s v="loss"/>
    <n v="-20.9"/>
    <s v="at least -20%"/>
    <n v="10451"/>
    <n v="6660"/>
    <n v="8996"/>
    <n v="8271"/>
    <n v="-725"/>
    <x v="0"/>
    <n v="4805"/>
    <n v="45.976461579999999"/>
    <n v="3227"/>
    <n v="39.015838469999998"/>
    <n v="41.88653"/>
    <n v="-91.707040000000006"/>
  </r>
  <r>
    <n v="11013"/>
    <s v="CIU"/>
    <s v="MI"/>
    <s v="Chippewa County International"/>
    <s v="Sault Ste. Marie"/>
    <s v="10k-100k"/>
    <s v="yes"/>
    <s v="N"/>
    <s v="gain"/>
    <n v="6.3"/>
    <s v="less than 10%"/>
    <n v="667"/>
    <n v="703"/>
    <n v="731"/>
    <n v="709"/>
    <n v="-22"/>
    <x v="0"/>
    <n v="667"/>
    <n v="100"/>
    <n v="709"/>
    <n v="100"/>
    <n v="45.067375200000001"/>
    <n v="-91.292466599999997"/>
  </r>
  <r>
    <n v="11027"/>
    <s v="CKB"/>
    <s v="WV"/>
    <s v="North Central West Virginia"/>
    <s v="Clarksburg/Fairmont"/>
    <s v="10k-100k"/>
    <s v="yes"/>
    <s v="N"/>
    <s v="gain"/>
    <n v="14.6"/>
    <s v="at least 10%"/>
    <n v="905"/>
    <n v="775"/>
    <n v="921"/>
    <n v="1037"/>
    <n v="116"/>
    <x v="1"/>
    <n v="726"/>
    <n v="80.220994480000002"/>
    <n v="802"/>
    <n v="77.338476369999995"/>
    <n v="38.597626200000001"/>
    <n v="-80.454902599999997"/>
  </r>
  <r>
    <n v="11049"/>
    <s v="CLL"/>
    <s v="TX"/>
    <s v="Easterwood Field"/>
    <s v="College Station/Bryan"/>
    <s v="10k-100k"/>
    <s v="no"/>
    <s v="N"/>
    <s v="loss"/>
    <n v="-41.5"/>
    <s v="at least -30%"/>
    <n v="2248"/>
    <n v="1409"/>
    <n v="2030"/>
    <n v="1314"/>
    <n v="-716"/>
    <x v="0"/>
    <n v="1838"/>
    <n v="81.761565840000003"/>
    <n v="576"/>
    <n v="43.835616440000003"/>
    <n v="30.627977000000001"/>
    <n v="-96.334406799999996"/>
  </r>
  <r>
    <n v="11067"/>
    <s v="CMI"/>
    <s v="IL"/>
    <s v="University of Illinois/Willard"/>
    <s v="Champaign/Urbana"/>
    <s v="100k-1 million"/>
    <s v="no"/>
    <s v="N"/>
    <s v="loss"/>
    <n v="-46.9"/>
    <s v="at least -30%"/>
    <n v="2810"/>
    <n v="1501"/>
    <n v="1724"/>
    <n v="1491"/>
    <n v="-233"/>
    <x v="0"/>
    <n v="2785"/>
    <n v="99.110320279999996"/>
    <n v="1423"/>
    <n v="95.439302479999995"/>
    <n v="40.036496200000002"/>
    <n v="-88.263987900000004"/>
  </r>
  <r>
    <n v="11076"/>
    <s v="CMX"/>
    <s v="MI"/>
    <s v="Houghton County Memorial"/>
    <s v="Hancock/Houghton"/>
    <s v="10k-100k"/>
    <s v="yes"/>
    <s v="N"/>
    <s v="loss"/>
    <n v="-6.7"/>
    <s v="less than -10%"/>
    <n v="685"/>
    <n v="676"/>
    <n v="711"/>
    <n v="639"/>
    <n v="-72"/>
    <x v="0"/>
    <n v="682"/>
    <n v="99.562043799999998"/>
    <n v="637"/>
    <n v="99.687010950000001"/>
    <n v="47.049950699999997"/>
    <n v="-88.614818499999998"/>
  </r>
  <r>
    <n v="11092"/>
    <s v="CNY"/>
    <s v="UT"/>
    <s v="Canyonlands Regional"/>
    <s v="Moab"/>
    <s v="10k-100k"/>
    <s v="yes"/>
    <s v="N"/>
    <s v="gain"/>
    <n v="7.8"/>
    <s v="less than 10%"/>
    <n v="592"/>
    <n v="621"/>
    <n v="710"/>
    <n v="638"/>
    <n v="-72"/>
    <x v="0"/>
    <n v="592"/>
    <n v="100"/>
    <n v="638"/>
    <n v="100"/>
    <n v="38.2135733"/>
    <n v="-109.9025345"/>
  </r>
  <r>
    <n v="11097"/>
    <s v="COD"/>
    <s v="WY"/>
    <s v="Yellowstone Regional"/>
    <s v="Cody"/>
    <s v="10k-100k"/>
    <s v="yes"/>
    <s v="N"/>
    <s v="loss"/>
    <n v="-12.1"/>
    <s v="at least -10%"/>
    <n v="1084"/>
    <n v="696"/>
    <n v="1038"/>
    <n v="953"/>
    <n v="-85"/>
    <x v="0"/>
    <n v="1065"/>
    <n v="98.24723247"/>
    <n v="950"/>
    <n v="99.685204619999993"/>
    <n v="44.517066900000003"/>
    <n v="-109.02274319999999"/>
  </r>
  <r>
    <n v="11109"/>
    <s v="COS"/>
    <s v="CO"/>
    <s v="City of Colorado Springs Municipal"/>
    <s v="Colorado Springs"/>
    <s v="100k-1 million"/>
    <s v="no"/>
    <s v="S"/>
    <s v="gain"/>
    <n v="9.3000000000000007"/>
    <s v="less than 10%"/>
    <n v="11163"/>
    <n v="6614"/>
    <n v="12072"/>
    <n v="12203"/>
    <n v="131"/>
    <x v="1"/>
    <n v="5131"/>
    <n v="45.964346499999998"/>
    <n v="2475"/>
    <n v="20.28189789"/>
    <n v="38.833881599999998"/>
    <n v="-104.8213634"/>
  </r>
  <r>
    <n v="11111"/>
    <s v="COU"/>
    <s v="MO"/>
    <s v="Columbia Regional"/>
    <s v="Columbia"/>
    <s v="100k-1 million"/>
    <s v="no"/>
    <s v="N"/>
    <s v="loss"/>
    <n v="-47.7"/>
    <s v="at least -30%"/>
    <n v="3084"/>
    <n v="1724"/>
    <n v="1784"/>
    <n v="1612"/>
    <n v="-172"/>
    <x v="0"/>
    <n v="1583"/>
    <n v="51.329442280000002"/>
    <n v="506"/>
    <n v="31.389578159999999"/>
    <n v="38.817520000000002"/>
    <n v="-92.221559999999997"/>
  </r>
  <r>
    <n v="11122"/>
    <s v="CPR"/>
    <s v="WY"/>
    <s v="Casper/Natrona County International"/>
    <s v="Casper"/>
    <s v="10k-100k"/>
    <s v="no"/>
    <s v="N"/>
    <s v="loss"/>
    <n v="-23.6"/>
    <s v="at least -20%"/>
    <n v="2311"/>
    <n v="1601"/>
    <n v="2002"/>
    <n v="1766"/>
    <n v="-236"/>
    <x v="0"/>
    <n v="1806"/>
    <n v="78.147987880000002"/>
    <n v="1443"/>
    <n v="81.710079280000002"/>
    <n v="42.848708999999999"/>
    <n v="-106.2980824"/>
  </r>
  <r>
    <n v="11140"/>
    <s v="CRP"/>
    <s v="TX"/>
    <s v="Corpus Christi International"/>
    <s v="Corpus Christi"/>
    <s v="100k-1 million"/>
    <s v="no"/>
    <s v="N"/>
    <s v="loss"/>
    <n v="-11.7"/>
    <s v="at least -10%"/>
    <n v="5786"/>
    <n v="3779"/>
    <n v="4870"/>
    <n v="5107"/>
    <n v="237"/>
    <x v="1"/>
    <n v="1644"/>
    <n v="28.413411679999999"/>
    <n v="2141"/>
    <n v="41.922850990000001"/>
    <n v="27.800582800000001"/>
    <n v="-97.396381000000005"/>
  </r>
  <r>
    <n v="11146"/>
    <s v="CRW"/>
    <s v="WV"/>
    <s v="West Virginia International Yeager"/>
    <s v="Charleston/Dunbar"/>
    <s v="100k-1 million"/>
    <s v="no"/>
    <s v="N"/>
    <s v="loss"/>
    <n v="-36.799999999999997"/>
    <s v="at least -30%"/>
    <n v="5143"/>
    <n v="2968"/>
    <n v="3392"/>
    <n v="3251"/>
    <n v="-141"/>
    <x v="0"/>
    <n v="4069"/>
    <n v="79.117246739999999"/>
    <n v="1402"/>
    <n v="43.125192249999998"/>
    <n v="38.371448899999997"/>
    <n v="-81.5934922"/>
  </r>
  <r>
    <n v="11150"/>
    <s v="CSG"/>
    <s v="GA"/>
    <s v="Columbus Airport"/>
    <s v="Columbus"/>
    <s v="10k-100k"/>
    <s v="no"/>
    <s v="N"/>
    <s v="gain"/>
    <n v="58.2"/>
    <s v="at least 30%"/>
    <n v="1293"/>
    <n v="943"/>
    <n v="1459"/>
    <n v="2046"/>
    <n v="587"/>
    <x v="1"/>
    <n v="1274"/>
    <n v="98.530549109999995"/>
    <n v="1387"/>
    <n v="67.790811340000005"/>
    <n v="39.961175500000003"/>
    <n v="-82.998794200000006"/>
  </r>
  <r>
    <n v="11197"/>
    <s v="CVN"/>
    <s v="NM"/>
    <s v="Clovis Regional"/>
    <s v="Clovis"/>
    <s v="less than 10k"/>
    <s v="yes"/>
    <s v=""/>
    <s v="loss"/>
    <n v="-35.299999999999997"/>
    <s v="at least -30%"/>
    <n v="964"/>
    <n v="737"/>
    <n v="618"/>
    <n v="624"/>
    <n v="6"/>
    <x v="1"/>
    <n v="0"/>
    <n v="0"/>
    <n v="443"/>
    <n v="70.993589740000004"/>
    <n v="34.483359999999998"/>
    <n v="-103.09665"/>
  </r>
  <r>
    <n v="11203"/>
    <s v="CWA"/>
    <s v="WI"/>
    <s v="Central Wisconsin"/>
    <s v="Mosinee"/>
    <s v="100k-1 million"/>
    <s v="no"/>
    <s v="N"/>
    <s v="loss"/>
    <n v="-47.8"/>
    <s v="at least -30%"/>
    <n v="3443"/>
    <n v="2062"/>
    <n v="2804"/>
    <n v="1798"/>
    <n v="-1006"/>
    <x v="0"/>
    <n v="3413"/>
    <n v="99.128666859999996"/>
    <n v="1794"/>
    <n v="99.777530589999998"/>
    <n v="44.523164999999999"/>
    <n v="-89.583137300000004"/>
  </r>
  <r>
    <n v="11233"/>
    <s v="CYS"/>
    <s v="WY"/>
    <s v="Cheyenne Regional/Jerry Olson Field"/>
    <s v="Cheyenne"/>
    <s v="10k-100k"/>
    <s v="no"/>
    <s v=""/>
    <s v="gain"/>
    <n v="15.2"/>
    <s v="at least 10%"/>
    <n v="566"/>
    <n v="148"/>
    <n v="205"/>
    <n v="652"/>
    <n v="447"/>
    <x v="1"/>
    <n v="484"/>
    <n v="85.512367490000003"/>
    <n v="637"/>
    <n v="97.699386500000003"/>
    <n v="41.152978599999997"/>
    <n v="-104.8106149"/>
  </r>
  <r>
    <n v="11252"/>
    <s v="DAB"/>
    <s v="FL"/>
    <s v="Daytona Beach International"/>
    <s v="Daytona Beach"/>
    <s v="100k-1 million"/>
    <s v="no"/>
    <s v="N"/>
    <s v="loss"/>
    <n v="-19.3"/>
    <s v="at least -10%"/>
    <n v="3408"/>
    <n v="2547"/>
    <n v="3302"/>
    <n v="2749"/>
    <n v="-553"/>
    <x v="0"/>
    <n v="1"/>
    <n v="2.9342723000000001E-2"/>
    <n v="1"/>
    <n v="3.6376864000000002E-2"/>
    <n v="29.2108147"/>
    <n v="-81.0228331"/>
  </r>
  <r>
    <n v="11267"/>
    <s v="DAY"/>
    <s v="OH"/>
    <s v="James M Cox/Dayton International"/>
    <s v="Dayton"/>
    <s v="100k-1 million"/>
    <s v="no"/>
    <s v="S"/>
    <s v="loss"/>
    <n v="-40.299999999999997"/>
    <s v="at least -30%"/>
    <n v="16404"/>
    <n v="8601"/>
    <n v="10789"/>
    <n v="9799"/>
    <n v="-990"/>
    <x v="0"/>
    <n v="7467"/>
    <n v="45.51938552"/>
    <n v="3575"/>
    <n v="36.483314620000002"/>
    <n v="39.758947800000001"/>
    <n v="-84.191606899999996"/>
  </r>
  <r>
    <n v="11274"/>
    <s v="DBQ"/>
    <s v="IA"/>
    <s v="Dubuque Regional"/>
    <s v="Dubuque"/>
    <s v="10k-100k"/>
    <s v="no"/>
    <s v="N"/>
    <s v="loss"/>
    <n v="-55.2"/>
    <s v="at least -30%"/>
    <n v="985"/>
    <n v="453"/>
    <n v="562"/>
    <n v="441"/>
    <n v="-121"/>
    <x v="0"/>
    <n v="985"/>
    <n v="100"/>
    <n v="441"/>
    <n v="100"/>
    <n v="42.401582599999998"/>
    <n v="-90.709437500000007"/>
  </r>
  <r>
    <n v="11288"/>
    <s v="DEC"/>
    <s v="IL"/>
    <s v="Decatur Airport"/>
    <s v="Decatur"/>
    <s v="less than 10k"/>
    <s v="yes"/>
    <s v=""/>
    <s v="loss"/>
    <n v="-45.4"/>
    <s v="at least -30%"/>
    <n v="1842"/>
    <n v="794"/>
    <n v="599"/>
    <n v="1005"/>
    <n v="406"/>
    <x v="1"/>
    <n v="0"/>
    <n v="0"/>
    <n v="1005"/>
    <n v="100"/>
    <n v="39.833125500000001"/>
    <n v="-88.877376699999999"/>
  </r>
  <r>
    <n v="11308"/>
    <s v="DHN"/>
    <s v="AL"/>
    <s v="Dothan Regional"/>
    <s v="Dothan"/>
    <s v="10k-100k"/>
    <s v="no"/>
    <s v="N"/>
    <s v="loss"/>
    <n v="-32.5"/>
    <s v="at least -30%"/>
    <n v="1382"/>
    <n v="879"/>
    <n v="1062"/>
    <n v="933"/>
    <n v="-129"/>
    <x v="0"/>
    <n v="1382"/>
    <n v="100"/>
    <n v="883"/>
    <n v="94.640943190000002"/>
    <n v="31.223231299999998"/>
    <n v="-85.3904888"/>
  </r>
  <r>
    <n v="11315"/>
    <s v="DIK"/>
    <s v="ND"/>
    <s v="Dickinson - Theodore Roosevelt Regional"/>
    <s v="Dickinson"/>
    <s v="10k-100k"/>
    <s v="yes"/>
    <s v="N"/>
    <s v="loss"/>
    <n v="-6.4"/>
    <s v="less than -10%"/>
    <n v="613"/>
    <n v="441"/>
    <n v="532"/>
    <n v="574"/>
    <n v="42"/>
    <x v="1"/>
    <n v="613"/>
    <n v="100"/>
    <n v="574"/>
    <n v="100"/>
    <n v="46.801666400000002"/>
    <n v="-102.7928843"/>
  </r>
  <r>
    <n v="11337"/>
    <s v="DLH"/>
    <s v="MN"/>
    <s v="Duluth International"/>
    <s v="Duluth"/>
    <s v="100k-1 million"/>
    <s v="no"/>
    <s v="N"/>
    <s v="loss"/>
    <n v="-29.7"/>
    <s v="at least -20%"/>
    <n v="3274"/>
    <n v="1965"/>
    <n v="2458"/>
    <n v="2301"/>
    <n v="-157"/>
    <x v="0"/>
    <n v="2368"/>
    <n v="72.327428220000002"/>
    <n v="1340"/>
    <n v="58.235549759999998"/>
    <n v="46.838366700000002"/>
    <n v="-92.180044199999998"/>
  </r>
  <r>
    <n v="11413"/>
    <s v="DRO"/>
    <s v="CO"/>
    <s v="Durango La Plata County"/>
    <s v="Durango"/>
    <s v="100k-1 million"/>
    <s v="no"/>
    <s v="N"/>
    <s v="loss"/>
    <n v="-15.4"/>
    <s v="at least -10%"/>
    <n v="4225"/>
    <n v="2725"/>
    <n v="4370"/>
    <n v="3573"/>
    <n v="-797"/>
    <x v="0"/>
    <n v="1495"/>
    <n v="35.38461538"/>
    <n v="1187"/>
    <n v="33.221382589999997"/>
    <n v="37.275280000000002"/>
    <n v="-107.8800667"/>
  </r>
  <r>
    <n v="11415"/>
    <s v="DRT"/>
    <s v="TX"/>
    <s v="Del Rio International"/>
    <s v="Del Rio"/>
    <s v="10k-100k"/>
    <s v="no"/>
    <s v="N"/>
    <s v="loss"/>
    <n v="-4.3"/>
    <s v="less than -10%"/>
    <n v="714"/>
    <n v="422"/>
    <n v="642"/>
    <n v="683"/>
    <n v="41"/>
    <x v="1"/>
    <n v="714"/>
    <n v="100"/>
    <n v="268"/>
    <n v="39.238652999999999"/>
    <n v="29.370885699999999"/>
    <n v="-100.8958674"/>
  </r>
  <r>
    <n v="11447"/>
    <s v="DVL"/>
    <s v="ND"/>
    <s v="Devils Lake Regional"/>
    <s v="Devils Lake"/>
    <s v="less than 10k"/>
    <s v="yes"/>
    <s v=""/>
    <s v="gain"/>
    <n v="4"/>
    <s v="less than 10%"/>
    <n v="598"/>
    <n v="573"/>
    <n v="633"/>
    <n v="622"/>
    <n v="-11"/>
    <x v="0"/>
    <n v="598"/>
    <n v="100"/>
    <n v="622"/>
    <n v="100"/>
    <n v="48.109189999999998"/>
    <n v="-98.903909999999996"/>
  </r>
  <r>
    <n v="11468"/>
    <s v="EAR"/>
    <s v="NE"/>
    <s v="Kearney Regional"/>
    <s v="Kearney"/>
    <s v="10k-100k"/>
    <s v="yes"/>
    <s v="N"/>
    <s v="gain"/>
    <n v="5"/>
    <s v="less than 10%"/>
    <n v="655"/>
    <n v="708"/>
    <n v="941"/>
    <n v="688"/>
    <n v="-253"/>
    <x v="0"/>
    <n v="654"/>
    <n v="99.847328239999996"/>
    <n v="687"/>
    <n v="99.854651160000003"/>
    <n v="40.681925900000003"/>
    <n v="-99.112707299999997"/>
  </r>
  <r>
    <n v="11470"/>
    <s v="EAT"/>
    <s v="WA"/>
    <s v="Pangborn Memorial"/>
    <s v="Wenatchee"/>
    <s v="10k-100k"/>
    <s v="no"/>
    <s v="N"/>
    <s v="loss"/>
    <n v="-48.7"/>
    <s v="at least -30%"/>
    <n v="1143"/>
    <n v="699"/>
    <n v="794"/>
    <n v="586"/>
    <n v="-208"/>
    <x v="0"/>
    <n v="0"/>
    <n v="0"/>
    <n v="0"/>
    <n v="0"/>
    <n v="47.404510399999999"/>
    <n v="-120.2102355"/>
  </r>
  <r>
    <n v="11471"/>
    <s v="EAU"/>
    <s v="WI"/>
    <s v="Chippewa Valley Regional"/>
    <s v="Eau Claire"/>
    <s v="10k-100k"/>
    <s v="yes"/>
    <s v="N"/>
    <s v="loss"/>
    <n v="-29.2"/>
    <s v="at least -20%"/>
    <n v="698"/>
    <n v="684"/>
    <n v="712"/>
    <n v="494"/>
    <n v="-218"/>
    <x v="0"/>
    <n v="697"/>
    <n v="99.856733520000006"/>
    <n v="478"/>
    <n v="96.761133599999994"/>
    <n v="44.860900000000001"/>
    <n v="-91.481570000000005"/>
  </r>
  <r>
    <n v="11481"/>
    <s v="ECP"/>
    <s v="FL"/>
    <s v="Northwest Florida Beaches International"/>
    <s v="Panama City"/>
    <s v="100k-1 million"/>
    <s v="no"/>
    <s v="S"/>
    <s v="gain"/>
    <n v="11.9"/>
    <s v="at least 10%"/>
    <n v="6565"/>
    <n v="6595"/>
    <n v="9915"/>
    <n v="7349"/>
    <n v="-2566"/>
    <x v="0"/>
    <n v="685"/>
    <n v="10.43412034"/>
    <n v="747"/>
    <n v="10.164648250000001"/>
    <n v="27.6648274"/>
    <n v="-81.515753500000002"/>
  </r>
  <r>
    <n v="11503"/>
    <s v="EGE"/>
    <s v="CO"/>
    <s v="Eagle County Regional"/>
    <s v="Eagle"/>
    <s v="100k-1 million"/>
    <s v="no"/>
    <s v="N"/>
    <s v="gain"/>
    <n v="22.9"/>
    <s v="at least 20%"/>
    <n v="2291"/>
    <n v="1883"/>
    <n v="2848"/>
    <n v="2816"/>
    <n v="-32"/>
    <x v="0"/>
    <n v="0"/>
    <n v="0"/>
    <n v="0"/>
    <n v="0"/>
    <n v="39.576405999999999"/>
    <n v="-106.7234639"/>
  </r>
  <r>
    <n v="11525"/>
    <s v="EKO"/>
    <s v="NV"/>
    <s v="Elko Regional"/>
    <s v="Elko"/>
    <s v="10k-100k"/>
    <s v="no"/>
    <s v="N"/>
    <s v="loss"/>
    <n v="-46.3"/>
    <s v="at least -30%"/>
    <n v="672"/>
    <n v="544"/>
    <n v="671"/>
    <n v="361"/>
    <n v="-310"/>
    <x v="0"/>
    <n v="672"/>
    <n v="100"/>
    <n v="361"/>
    <n v="100"/>
    <n v="40.832421099999998"/>
    <n v="-115.7631232"/>
  </r>
  <r>
    <n v="11537"/>
    <s v="ELM"/>
    <s v="NY"/>
    <s v="Elmira/Corning Regional"/>
    <s v="Elmira/Corning"/>
    <s v="100k-1 million"/>
    <s v="no"/>
    <s v="N"/>
    <s v="loss"/>
    <n v="-63.3"/>
    <s v="at least -30%"/>
    <n v="2726"/>
    <n v="1181"/>
    <n v="1062"/>
    <n v="1001"/>
    <n v="-61"/>
    <x v="0"/>
    <n v="720"/>
    <n v="26.412325750000001"/>
    <n v="5"/>
    <n v="0.49950050000000001"/>
    <n v="42.160761100000002"/>
    <n v="-76.892621599999998"/>
  </r>
  <r>
    <n v="11577"/>
    <s v="ERI"/>
    <s v="PA"/>
    <s v="Erie International/Tom Ridge Field"/>
    <s v="Erie"/>
    <s v="100k-1 million"/>
    <s v="no"/>
    <s v="N"/>
    <s v="loss"/>
    <n v="-45.4"/>
    <s v="at least -30%"/>
    <n v="2539"/>
    <n v="1470"/>
    <n v="1546"/>
    <n v="1386"/>
    <n v="-160"/>
    <x v="0"/>
    <n v="2533"/>
    <n v="99.763686489999998"/>
    <n v="1239"/>
    <n v="89.39393939"/>
    <n v="42.085139699999999"/>
    <n v="-80.171340000000001"/>
  </r>
  <r>
    <n v="11587"/>
    <s v="ESC"/>
    <s v="MI"/>
    <s v="Delta County"/>
    <s v="Escanaba"/>
    <s v="10k-100k"/>
    <s v="yes"/>
    <s v="N"/>
    <s v="gain"/>
    <n v="14.5"/>
    <s v="at least 10%"/>
    <n v="605"/>
    <n v="577"/>
    <n v="675"/>
    <n v="693"/>
    <n v="18"/>
    <x v="1"/>
    <n v="605"/>
    <n v="100"/>
    <n v="693"/>
    <n v="100"/>
    <n v="38.853135700000003"/>
    <n v="-107.763621"/>
  </r>
  <r>
    <n v="11603"/>
    <s v="EUG"/>
    <s v="OR"/>
    <s v="Mahlon Sweet Field"/>
    <s v="Eugene"/>
    <s v="100k-1 million"/>
    <s v="no"/>
    <s v="S"/>
    <s v="gain"/>
    <n v="5.5"/>
    <s v="less than 10%"/>
    <n v="8802"/>
    <n v="6295"/>
    <n v="8674"/>
    <n v="9285"/>
    <n v="611"/>
    <x v="1"/>
    <n v="1157"/>
    <n v="13.144739830000001"/>
    <n v="657"/>
    <n v="7.0759289179999998"/>
    <n v="44.1217811"/>
    <n v="-123.2159003"/>
  </r>
  <r>
    <n v="11612"/>
    <s v="EVV"/>
    <s v="IN"/>
    <s v="Evansville Regional"/>
    <s v="Evansville"/>
    <s v="100k-1 million"/>
    <s v="no"/>
    <s v="N"/>
    <s v="loss"/>
    <n v="-51.7"/>
    <s v="at least -30%"/>
    <n v="5434"/>
    <n v="3568"/>
    <n v="3929"/>
    <n v="2627"/>
    <n v="-1302"/>
    <x v="0"/>
    <n v="4235"/>
    <n v="77.935222670000002"/>
    <n v="1129"/>
    <n v="42.9767796"/>
    <n v="38.043364099999998"/>
    <n v="-87.527175400000004"/>
  </r>
  <r>
    <n v="11617"/>
    <s v="EWN"/>
    <s v="NC"/>
    <s v="Coastal Carolina Regional"/>
    <s v="New Bern/Morehead/Beaufort"/>
    <s v="100k-1 million"/>
    <s v="no"/>
    <s v="N"/>
    <s v="loss"/>
    <n v="-51.1"/>
    <s v="at least -30%"/>
    <n v="2524"/>
    <n v="1471"/>
    <n v="1474"/>
    <n v="1235"/>
    <n v="-239"/>
    <x v="0"/>
    <n v="1420"/>
    <n v="56.259904910000003"/>
    <n v="297"/>
    <n v="24.048583000000001"/>
    <n v="35.073540999999999"/>
    <n v="-77.041255000000007"/>
  </r>
  <r>
    <n v="11624"/>
    <s v="EYW"/>
    <s v="FL"/>
    <s v="Key West International"/>
    <s v="Key West"/>
    <s v="100k-1 million"/>
    <s v="no"/>
    <s v="S"/>
    <s v="gain"/>
    <n v="10.7"/>
    <s v="at least 10%"/>
    <n v="8418"/>
    <n v="6626"/>
    <n v="11641"/>
    <n v="9319"/>
    <n v="-2322"/>
    <x v="0"/>
    <n v="13"/>
    <n v="0.15443098099999999"/>
    <n v="0"/>
    <n v="0"/>
    <n v="24.5550593"/>
    <n v="-81.7799871"/>
  </r>
  <r>
    <n v="11637"/>
    <s v="FAR"/>
    <s v="ND"/>
    <s v="Hector International"/>
    <s v="Fargo"/>
    <s v="100k-1 million"/>
    <s v="no"/>
    <s v="S"/>
    <s v="loss"/>
    <n v="-16.600000000000001"/>
    <s v="at least -10%"/>
    <n v="7413"/>
    <n v="4989"/>
    <n v="6436"/>
    <n v="6181"/>
    <n v="-255"/>
    <x v="0"/>
    <n v="3552"/>
    <n v="47.915823549999999"/>
    <n v="2029"/>
    <n v="32.826403489999997"/>
    <n v="46.921830800000002"/>
    <n v="-96.816702500000005"/>
  </r>
  <r>
    <n v="11638"/>
    <s v="FAT"/>
    <s v="CA"/>
    <s v="Fresno Yosemite International"/>
    <s v="Fresno"/>
    <s v="100k-1 million"/>
    <s v="no"/>
    <s v="S"/>
    <s v="loss"/>
    <n v="-16.100000000000001"/>
    <s v="at least -10%"/>
    <n v="12713"/>
    <n v="8022"/>
    <n v="11894"/>
    <n v="10663"/>
    <n v="-1231"/>
    <x v="0"/>
    <n v="3749"/>
    <n v="29.489498940000001"/>
    <n v="2246"/>
    <n v="21.063490569999999"/>
    <n v="36.778227299999998"/>
    <n v="-119.71654169999999"/>
  </r>
  <r>
    <n v="11641"/>
    <s v="FAY"/>
    <s v="NC"/>
    <s v="Fayetteville Regional/Grannis Field"/>
    <s v="Fayetteville"/>
    <s v="100k-1 million"/>
    <s v="no"/>
    <s v="N"/>
    <s v="loss"/>
    <n v="-29.4"/>
    <s v="at least -20%"/>
    <n v="4077"/>
    <n v="2782"/>
    <n v="3396"/>
    <n v="2877"/>
    <n v="-519"/>
    <x v="0"/>
    <n v="2313"/>
    <n v="56.73289183"/>
    <n v="1153"/>
    <n v="40.07646854"/>
    <n v="34.991066500000002"/>
    <n v="-78.887089000000003"/>
  </r>
  <r>
    <n v="11648"/>
    <s v="FCA"/>
    <s v="MT"/>
    <s v="Glacier Park International"/>
    <s v="Kalispell"/>
    <s v="100k-1 million"/>
    <s v="no"/>
    <s v="S"/>
    <s v="loss"/>
    <n v="-6.4"/>
    <s v="less than -10%"/>
    <n v="4727"/>
    <n v="4170"/>
    <n v="5706"/>
    <n v="4426"/>
    <n v="-1280"/>
    <x v="0"/>
    <n v="921"/>
    <n v="19.48381637"/>
    <n v="206"/>
    <n v="4.6543154089999996"/>
    <n v="48.307664799999998"/>
    <n v="-114.2525337"/>
  </r>
  <r>
    <n v="11695"/>
    <s v="FLG"/>
    <s v="AZ"/>
    <s v="Flagstaff Pulliam"/>
    <s v="Flagstaff"/>
    <s v="100k-1 million"/>
    <s v="no"/>
    <s v="N"/>
    <s v="loss"/>
    <n v="-19.5"/>
    <s v="at least -10%"/>
    <n v="2482"/>
    <n v="1815"/>
    <n v="2883"/>
    <n v="1998"/>
    <n v="-885"/>
    <x v="0"/>
    <n v="538"/>
    <n v="21.67606769"/>
    <n v="170"/>
    <n v="8.5085085090000003"/>
    <n v="35.140295700000003"/>
    <n v="-111.67104759999999"/>
  </r>
  <r>
    <n v="11699"/>
    <s v="FLO"/>
    <s v="SC"/>
    <s v="Florence Regional"/>
    <s v="Florence"/>
    <s v="10k-100k"/>
    <s v="no"/>
    <s v="N"/>
    <s v="loss"/>
    <n v="-36.1"/>
    <s v="at least -30%"/>
    <n v="1223"/>
    <n v="609"/>
    <n v="726"/>
    <n v="781"/>
    <n v="55"/>
    <x v="1"/>
    <n v="1207"/>
    <n v="98.691741620000002"/>
    <n v="668"/>
    <n v="85.531370039999999"/>
    <n v="34.193359999999998"/>
    <n v="-79.728260000000006"/>
  </r>
  <r>
    <n v="11719"/>
    <s v="FNL"/>
    <s v="CO"/>
    <s v="Northern Colorado Regional"/>
    <s v="Fort Collins/Loveland"/>
    <s v="less than 10k"/>
    <s v="no"/>
    <s v=""/>
    <s v="gain"/>
    <m/>
    <s v="other"/>
    <n v="0"/>
    <n v="0"/>
    <n v="30"/>
    <n v="96"/>
    <n v="66"/>
    <x v="1"/>
    <n v="0"/>
    <n v="0"/>
    <n v="1"/>
    <n v="1.0416666670000001"/>
    <n v="40.4498417"/>
    <n v="-105.0053875"/>
  </r>
  <r>
    <n v="11721"/>
    <s v="FNT"/>
    <s v="MI"/>
    <s v="Bishop International"/>
    <s v="Flint"/>
    <s v="100k-1 million"/>
    <s v="no"/>
    <s v="N"/>
    <s v="loss"/>
    <n v="-25.1"/>
    <s v="at least -20%"/>
    <n v="4291"/>
    <n v="3170"/>
    <n v="3383"/>
    <n v="3216"/>
    <n v="-167"/>
    <x v="0"/>
    <n v="2030"/>
    <n v="47.308319740000002"/>
    <n v="1351"/>
    <n v="42.00870647"/>
    <n v="42.973970000000001"/>
    <n v="-83.739519999999999"/>
  </r>
  <r>
    <n v="11762"/>
    <s v="FRD"/>
    <s v="WA"/>
    <s v="Friday Harbor Airport"/>
    <s v="Friday Harbor"/>
    <s v="10k-100k"/>
    <s v="no"/>
    <s v="N"/>
    <s v="loss"/>
    <n v="-1.9"/>
    <s v="less than -10%"/>
    <n v="2299"/>
    <n v="1033"/>
    <n v="1982"/>
    <n v="2256"/>
    <n v="274"/>
    <x v="1"/>
    <n v="0"/>
    <n v="0"/>
    <n v="0"/>
    <n v="0"/>
    <n v="48.524826099999999"/>
    <n v="-123.0261848"/>
  </r>
  <r>
    <n v="11775"/>
    <s v="FSD"/>
    <s v="SD"/>
    <s v="Joe Foss Field"/>
    <s v="Sioux Falls"/>
    <s v="100k-1 million"/>
    <s v="no"/>
    <s v="S"/>
    <s v="loss"/>
    <n v="-10.9"/>
    <s v="at least -10%"/>
    <n v="8463"/>
    <n v="5971"/>
    <n v="8252"/>
    <n v="7544"/>
    <n v="-708"/>
    <x v="0"/>
    <n v="4075"/>
    <n v="48.150773960000002"/>
    <n v="2055"/>
    <n v="27.24019088"/>
    <n v="43.582806499999997"/>
    <n v="-96.740217099999995"/>
  </r>
  <r>
    <n v="11778"/>
    <s v="FSM"/>
    <s v="AR"/>
    <s v="Fort Smith Regional"/>
    <s v="Fort Smith"/>
    <s v="10k-100k"/>
    <s v="no"/>
    <s v="N"/>
    <s v="loss"/>
    <n v="-35.1"/>
    <s v="at least -30%"/>
    <n v="2134"/>
    <n v="1199"/>
    <n v="1298"/>
    <n v="1384"/>
    <n v="86"/>
    <x v="1"/>
    <n v="1148"/>
    <n v="53.795688849999998"/>
    <n v="595"/>
    <n v="42.991329479999997"/>
    <n v="35.337710000000001"/>
    <n v="-94.365600000000001"/>
  </r>
  <r>
    <n v="11823"/>
    <s v="FWA"/>
    <s v="IN"/>
    <s v="Fort Wayne International"/>
    <s v="Fort Wayne"/>
    <s v="100k-1 million"/>
    <s v="no"/>
    <s v="S"/>
    <s v="loss"/>
    <n v="-23.6"/>
    <s v="at least -20%"/>
    <n v="7654"/>
    <n v="5419"/>
    <n v="6067"/>
    <n v="5847"/>
    <n v="-220"/>
    <x v="0"/>
    <n v="4820"/>
    <n v="62.973608570000003"/>
    <n v="3189"/>
    <n v="54.540790149999999"/>
    <n v="41.079273000000001"/>
    <n v="-85.139351300000001"/>
  </r>
  <r>
    <n v="11865"/>
    <s v="GCC"/>
    <s v="WY"/>
    <s v="Northeast Wyoming Regional"/>
    <s v="Gillette"/>
    <s v="10k-100k"/>
    <s v="no"/>
    <s v="N"/>
    <s v="loss"/>
    <n v="-18.3"/>
    <s v="at least -10%"/>
    <n v="756"/>
    <n v="558"/>
    <n v="739"/>
    <n v="618"/>
    <n v="-121"/>
    <x v="0"/>
    <n v="753"/>
    <n v="99.603174600000003"/>
    <n v="616"/>
    <n v="99.676375399999998"/>
    <n v="43.075967800000001"/>
    <n v="-107.29028390000001"/>
  </r>
  <r>
    <n v="11867"/>
    <s v="GCK"/>
    <s v="KS"/>
    <s v="Garden City Regional"/>
    <s v="Garden City"/>
    <s v="10k-100k"/>
    <s v="yes"/>
    <s v="N"/>
    <s v="gain"/>
    <n v="1"/>
    <s v="less than 10%"/>
    <n v="701"/>
    <n v="624"/>
    <n v="708"/>
    <n v="708"/>
    <n v="0"/>
    <x v="2"/>
    <n v="699"/>
    <n v="99.714693299999993"/>
    <n v="649"/>
    <n v="91.666666669999998"/>
    <n v="37.930210000000002"/>
    <n v="-100.71167"/>
  </r>
  <r>
    <n v="11898"/>
    <s v="GFK"/>
    <s v="ND"/>
    <s v="Grand Forks International"/>
    <s v="Grand Forks"/>
    <s v="100k-1 million"/>
    <s v="no"/>
    <s v="N"/>
    <s v="loss"/>
    <n v="-33.200000000000003"/>
    <s v="at least -30%"/>
    <n v="2098"/>
    <n v="1205"/>
    <n v="1271"/>
    <n v="1401"/>
    <n v="130"/>
    <x v="1"/>
    <n v="1453"/>
    <n v="69.2564347"/>
    <n v="594"/>
    <n v="42.398286939999998"/>
    <n v="47.9252568"/>
    <n v="-97.032854700000001"/>
  </r>
  <r>
    <n v="11905"/>
    <s v="GGG"/>
    <s v="TX"/>
    <s v="East Texas Regional"/>
    <s v="Longview"/>
    <s v="10k-100k"/>
    <s v="no"/>
    <s v="N"/>
    <s v="loss"/>
    <n v="-18"/>
    <s v="at least -10%"/>
    <n v="941"/>
    <n v="649"/>
    <n v="898"/>
    <n v="772"/>
    <n v="-126"/>
    <x v="0"/>
    <n v="921"/>
    <n v="97.874601490000003"/>
    <n v="703"/>
    <n v="91.062176170000001"/>
    <n v="31.968598799999999"/>
    <n v="-99.901813099999998"/>
  </r>
  <r>
    <n v="11921"/>
    <s v="GJT"/>
    <s v="CO"/>
    <s v="Grand Junction Regional"/>
    <s v="Grand Junction"/>
    <s v="100k-1 million"/>
    <s v="no"/>
    <s v="N"/>
    <s v="loss"/>
    <n v="-25.1"/>
    <s v="at least -20%"/>
    <n v="5221"/>
    <n v="3659"/>
    <n v="5255"/>
    <n v="3908"/>
    <n v="-1347"/>
    <x v="0"/>
    <n v="2120"/>
    <n v="40.605248039999999"/>
    <n v="850"/>
    <n v="21.750255889999998"/>
    <n v="39.0638705"/>
    <n v="-108.5506486"/>
  </r>
  <r>
    <n v="11953"/>
    <s v="GNV"/>
    <s v="FL"/>
    <s v="Gainesville Regional"/>
    <s v="Gainesville"/>
    <s v="100k-1 million"/>
    <s v="no"/>
    <s v="N"/>
    <s v="loss"/>
    <n v="-28.9"/>
    <s v="at least -20%"/>
    <n v="5160"/>
    <n v="3147"/>
    <n v="3745"/>
    <n v="3670"/>
    <n v="-75"/>
    <x v="0"/>
    <n v="2963"/>
    <n v="57.422480620000002"/>
    <n v="146"/>
    <n v="3.978201635"/>
    <n v="29.686548500000001"/>
    <n v="-82.276658999999995"/>
  </r>
  <r>
    <n v="11973"/>
    <s v="GPT"/>
    <s v="MS"/>
    <s v="Gulfport-Biloxi International"/>
    <s v="Gulfport/Biloxi"/>
    <s v="100k-1 million"/>
    <s v="no"/>
    <s v="N"/>
    <s v="loss"/>
    <n v="-18.3"/>
    <s v="at least -10%"/>
    <n v="4572"/>
    <n v="3411"/>
    <n v="4045"/>
    <n v="3734"/>
    <n v="-311"/>
    <x v="0"/>
    <n v="1179"/>
    <n v="25.78740157"/>
    <n v="1189"/>
    <n v="31.842528120000001"/>
    <n v="30.3674198"/>
    <n v="-89.0928155"/>
  </r>
  <r>
    <n v="11977"/>
    <s v="GRB"/>
    <s v="WI"/>
    <s v="Green Bay Austin Straubel International"/>
    <s v="Green Bay"/>
    <s v="100k-1 million"/>
    <s v="no"/>
    <s v="N"/>
    <s v="loss"/>
    <n v="-22.2"/>
    <s v="at least -20%"/>
    <n v="6225"/>
    <n v="4024"/>
    <n v="5211"/>
    <n v="4845"/>
    <n v="-366"/>
    <x v="0"/>
    <n v="2743"/>
    <n v="44.06425703"/>
    <n v="2162"/>
    <n v="44.62332301"/>
    <n v="44.492339600000001"/>
    <n v="-88.127754100000004"/>
  </r>
  <r>
    <n v="11980"/>
    <s v="GRI"/>
    <s v="NE"/>
    <s v="Central Nebraska Regional"/>
    <s v="Grand Island"/>
    <s v="10k-100k"/>
    <s v="yes"/>
    <s v="N"/>
    <s v="loss"/>
    <n v="-17.3"/>
    <s v="at least -10%"/>
    <n v="1116"/>
    <n v="796"/>
    <n v="921"/>
    <n v="923"/>
    <n v="2"/>
    <x v="1"/>
    <n v="726"/>
    <n v="65.053763439999997"/>
    <n v="440"/>
    <n v="47.670639219999998"/>
    <n v="40.969371700000004"/>
    <n v="-98.318565300000003"/>
  </r>
  <r>
    <n v="11982"/>
    <s v="GRK"/>
    <s v="TX"/>
    <s v="Robert Gray AAF"/>
    <s v="Killeen"/>
    <s v="100k-1 million"/>
    <s v="no"/>
    <s v="N"/>
    <s v="loss"/>
    <n v="-38.9"/>
    <s v="at least -30%"/>
    <n v="3369"/>
    <n v="2179"/>
    <n v="2988"/>
    <n v="2060"/>
    <n v="-928"/>
    <x v="0"/>
    <n v="1924"/>
    <n v="57.108934400000003"/>
    <n v="595"/>
    <n v="28.883495150000002"/>
    <n v="31.073889999999999"/>
    <n v="-97.835639999999998"/>
  </r>
  <r>
    <n v="12003"/>
    <s v="GTF"/>
    <s v="MT"/>
    <s v="Great Falls International"/>
    <s v="Great Falls"/>
    <s v="100k-1 million"/>
    <s v="no"/>
    <s v="N"/>
    <s v="loss"/>
    <n v="-27"/>
    <s v="at least -20%"/>
    <n v="3141"/>
    <n v="2335"/>
    <n v="3053"/>
    <n v="2294"/>
    <n v="-759"/>
    <x v="0"/>
    <n v="1878"/>
    <n v="59.789875840000001"/>
    <n v="934"/>
    <n v="40.714908459999997"/>
    <n v="47.505284899999999"/>
    <n v="-111.3007715"/>
  </r>
  <r>
    <n v="12007"/>
    <s v="GTR"/>
    <s v="MS"/>
    <s v="Golden Triangle Regional"/>
    <s v="Columbus"/>
    <s v="10k-100k"/>
    <s v="no"/>
    <s v="N"/>
    <s v="loss"/>
    <n v="-14.3"/>
    <s v="at least -10%"/>
    <n v="1188"/>
    <n v="891"/>
    <n v="995"/>
    <n v="1018"/>
    <n v="23"/>
    <x v="1"/>
    <n v="1188"/>
    <n v="100"/>
    <n v="1015"/>
    <n v="99.705304519999999"/>
    <n v="33.451597700000001"/>
    <n v="-88.5875147"/>
  </r>
  <r>
    <n v="12012"/>
    <s v="GUC"/>
    <s v="CO"/>
    <s v="Gunnison-Crested Butte Regional"/>
    <s v="Gunnison"/>
    <s v="10k-100k"/>
    <s v="no"/>
    <s v="N"/>
    <s v="gain"/>
    <n v="24.7"/>
    <s v="at least 20%"/>
    <n v="787"/>
    <n v="670"/>
    <n v="903"/>
    <n v="981"/>
    <n v="78"/>
    <x v="1"/>
    <n v="531"/>
    <n v="67.471410419999998"/>
    <n v="0"/>
    <n v="0"/>
    <n v="38.869714600000002"/>
    <n v="-106.9878231"/>
  </r>
  <r>
    <n v="12094"/>
    <s v="HDN"/>
    <s v="CO"/>
    <s v="Yampa Valley"/>
    <s v="Hayden"/>
    <s v="100k-1 million"/>
    <s v="no"/>
    <s v="N"/>
    <s v="gain"/>
    <n v="42.4"/>
    <s v="at least 30%"/>
    <n v="1731"/>
    <n v="1550"/>
    <n v="2463"/>
    <n v="2465"/>
    <n v="2"/>
    <x v="1"/>
    <n v="854"/>
    <n v="49.335644139999999"/>
    <n v="15"/>
    <n v="0.60851926999999995"/>
    <n v="40.484748799999998"/>
    <n v="-107.21972649999999"/>
  </r>
  <r>
    <n v="12119"/>
    <s v="HGR"/>
    <s v="MD"/>
    <s v="Hagerstown Regional-Richard A. Henson Field"/>
    <s v="Hagerstown"/>
    <s v="10k-100k"/>
    <s v="no"/>
    <s v="N"/>
    <s v="loss"/>
    <n v="-81.8"/>
    <s v="at least -30%"/>
    <n v="1159"/>
    <n v="164"/>
    <n v="178"/>
    <n v="211"/>
    <n v="33"/>
    <x v="1"/>
    <n v="0"/>
    <n v="0"/>
    <n v="0"/>
    <n v="0"/>
    <n v="39.641762900000003"/>
    <n v="-77.719993200000005"/>
  </r>
  <r>
    <n v="12124"/>
    <s v="HHH"/>
    <s v="SC"/>
    <s v="Hilton Head Airport"/>
    <s v="Hilton Head"/>
    <s v="100k-1 million"/>
    <s v="no"/>
    <s v="N"/>
    <s v="gain"/>
    <n v="0.1"/>
    <s v="less than 10%"/>
    <n v="2182"/>
    <n v="1957"/>
    <n v="4053"/>
    <n v="2184"/>
    <n v="-1869"/>
    <x v="0"/>
    <n v="0"/>
    <n v="0"/>
    <n v="0"/>
    <n v="0"/>
    <n v="32.224847599999997"/>
    <n v="-80.697164799999996"/>
  </r>
  <r>
    <n v="12129"/>
    <s v="HIB"/>
    <s v="MN"/>
    <s v="Range Regional"/>
    <s v="Hibbing"/>
    <s v="10k-100k"/>
    <s v="yes"/>
    <s v="N"/>
    <s v="gain"/>
    <n v="2.1"/>
    <s v="less than 10%"/>
    <n v="627"/>
    <n v="586"/>
    <n v="632"/>
    <n v="640"/>
    <n v="8"/>
    <x v="1"/>
    <n v="627"/>
    <n v="100"/>
    <n v="638"/>
    <n v="99.6875"/>
    <n v="47.392569999999999"/>
    <n v="-92.842579999999998"/>
  </r>
  <r>
    <n v="12156"/>
    <s v="HLN"/>
    <s v="MT"/>
    <s v="Helena Regional"/>
    <s v="Helena"/>
    <s v="100k-1 million"/>
    <s v="no"/>
    <s v="N"/>
    <s v="loss"/>
    <n v="-35.299999999999997"/>
    <s v="at least -30%"/>
    <n v="2436"/>
    <n v="1580"/>
    <n v="1712"/>
    <n v="1576"/>
    <n v="-136"/>
    <x v="0"/>
    <n v="1357"/>
    <n v="55.70607553"/>
    <n v="473"/>
    <n v="30.012690360000001"/>
    <n v="46.609780000000001"/>
    <n v="-111.99023"/>
  </r>
  <r>
    <n v="12177"/>
    <s v="HOB"/>
    <s v="NM"/>
    <s v="Lea County Regional"/>
    <s v="Hobbs"/>
    <s v="10k-100k"/>
    <s v="no"/>
    <s v="N"/>
    <s v="loss"/>
    <n v="-23.1"/>
    <s v="at least -20%"/>
    <n v="740"/>
    <n v="385"/>
    <n v="417"/>
    <n v="569"/>
    <n v="152"/>
    <x v="1"/>
    <n v="740"/>
    <n v="100"/>
    <n v="569"/>
    <n v="100"/>
    <n v="32.8968816"/>
    <n v="-103.35872879999999"/>
  </r>
  <r>
    <n v="12197"/>
    <s v="HPN"/>
    <s v="NY"/>
    <s v="Westchester County"/>
    <s v="White Plains"/>
    <s v="100k-1 million"/>
    <s v="no"/>
    <s v="S"/>
    <s v="gain"/>
    <n v="1.5"/>
    <s v="less than 10%"/>
    <n v="14247"/>
    <n v="5295"/>
    <n v="8814"/>
    <n v="14454"/>
    <n v="5640"/>
    <x v="1"/>
    <n v="2802"/>
    <n v="19.667298379999998"/>
    <n v="1010"/>
    <n v="6.9876850700000004"/>
    <n v="41.122019399999999"/>
    <n v="-73.794851600000001"/>
  </r>
  <r>
    <n v="12206"/>
    <s v="HRL"/>
    <s v="TX"/>
    <s v="Valley International"/>
    <s v="Harlingen/San Benito"/>
    <s v="100k-1 million"/>
    <s v="no"/>
    <s v="S"/>
    <s v="gain"/>
    <n v="4.4000000000000004"/>
    <s v="less than 10%"/>
    <n v="4499"/>
    <n v="3049"/>
    <n v="3920"/>
    <n v="4695"/>
    <n v="775"/>
    <x v="1"/>
    <n v="1503"/>
    <n v="33.407423870000002"/>
    <n v="996"/>
    <n v="21.21405751"/>
    <n v="26.223759999999999"/>
    <n v="-97.662350000000004"/>
  </r>
  <r>
    <n v="12217"/>
    <s v="HSV"/>
    <s v="AL"/>
    <s v="Huntsville International-Carl T Jones Field"/>
    <s v="Huntsville"/>
    <s v="100k-1 million"/>
    <s v="no"/>
    <s v="S"/>
    <s v="loss"/>
    <n v="-19.7"/>
    <s v="at least -10%"/>
    <n v="11460"/>
    <n v="6791"/>
    <n v="8777"/>
    <n v="9207"/>
    <n v="430"/>
    <x v="1"/>
    <n v="2825"/>
    <n v="24.65095986"/>
    <n v="1950"/>
    <n v="21.179537310000001"/>
    <n v="34.637690200000002"/>
    <n v="-86.776827299999994"/>
  </r>
  <r>
    <n v="12223"/>
    <s v="HTS"/>
    <s v="WV"/>
    <s v="Tri-State/Milton J. Ferguson Field"/>
    <s v="Ashland"/>
    <s v="100k-1 million"/>
    <s v="no"/>
    <s v="N"/>
    <s v="loss"/>
    <n v="-28.5"/>
    <s v="at least -20%"/>
    <n v="1564"/>
    <n v="1002"/>
    <n v="1300"/>
    <n v="1119"/>
    <n v="-181"/>
    <x v="0"/>
    <n v="1052"/>
    <n v="67.263427109999995"/>
    <n v="711"/>
    <n v="63.538873989999999"/>
    <n v="38.369500000000002"/>
    <n v="-82.555750000000003"/>
  </r>
  <r>
    <n v="12244"/>
    <s v="HVN"/>
    <s v="CT"/>
    <s v="Tweed New Haven"/>
    <s v="New Haven"/>
    <s v="10k-100k"/>
    <s v="no"/>
    <s v="N"/>
    <s v="gain"/>
    <n v="166.5"/>
    <s v="at least 30%"/>
    <n v="1071"/>
    <n v="352"/>
    <n v="382"/>
    <n v="2854"/>
    <n v="2472"/>
    <x v="1"/>
    <n v="343"/>
    <n v="32.026143789999999"/>
    <n v="0"/>
    <n v="0"/>
    <n v="41.263424700000002"/>
    <n v="-72.886387600000006"/>
  </r>
  <r>
    <n v="12250"/>
    <s v="HYA"/>
    <s v="MA"/>
    <s v="Cape Cod Gateway"/>
    <s v="Hyannis"/>
    <s v="10k-100k"/>
    <s v="no"/>
    <s v="N"/>
    <s v="loss"/>
    <n v="-53.3"/>
    <s v="at least -30%"/>
    <n v="5937"/>
    <n v="3688"/>
    <n v="4574"/>
    <n v="2774"/>
    <n v="-1800"/>
    <x v="0"/>
    <n v="0"/>
    <n v="0"/>
    <n v="0"/>
    <n v="0"/>
    <n v="41.6673379"/>
    <n v="-70.284744500000002"/>
  </r>
  <r>
    <n v="12255"/>
    <s v="HYS"/>
    <s v="KS"/>
    <s v="Hays Regional"/>
    <s v="Hays"/>
    <s v="10k-100k"/>
    <s v="yes"/>
    <s v="N"/>
    <s v="loss"/>
    <n v="-43.1"/>
    <s v="at least -30%"/>
    <n v="1199"/>
    <n v="813"/>
    <n v="612"/>
    <n v="682"/>
    <n v="70"/>
    <x v="1"/>
    <n v="1199"/>
    <n v="100"/>
    <n v="682"/>
    <n v="100"/>
    <n v="38.854059999999997"/>
    <n v="-99.273759999999996"/>
  </r>
  <r>
    <n v="12265"/>
    <s v="IAG"/>
    <s v="NY"/>
    <s v="Niagara Falls International"/>
    <s v="Niagara Falls"/>
    <s v="100k-1 million"/>
    <s v="no"/>
    <s v="N"/>
    <s v="loss"/>
    <n v="-53.6"/>
    <s v="at least -30%"/>
    <n v="836"/>
    <n v="482"/>
    <n v="378"/>
    <n v="388"/>
    <n v="10"/>
    <x v="1"/>
    <n v="0"/>
    <n v="0"/>
    <n v="0"/>
    <n v="0"/>
    <n v="43.108578199999997"/>
    <n v="-78.947114400000004"/>
  </r>
  <r>
    <n v="12278"/>
    <s v="ICT"/>
    <s v="KS"/>
    <s v="Wichita Dwight D Eisenhower National"/>
    <s v="Wichita"/>
    <s v="100k-1 million"/>
    <s v="no"/>
    <s v="S"/>
    <s v="loss"/>
    <n v="-16.2"/>
    <s v="at least -10%"/>
    <n v="11688"/>
    <n v="7922"/>
    <n v="9478"/>
    <n v="9800"/>
    <n v="322"/>
    <x v="1"/>
    <n v="4633"/>
    <n v="39.638945929999998"/>
    <n v="2941"/>
    <n v="30.010204080000001"/>
    <n v="37.649335800000003"/>
    <n v="-97.427320600000002"/>
  </r>
  <r>
    <n v="12280"/>
    <s v="IDA"/>
    <s v="ID"/>
    <s v="Idaho Falls Regional"/>
    <s v="Idaho Falls"/>
    <s v="100k-1 million"/>
    <s v="no"/>
    <s v="N"/>
    <s v="gain"/>
    <n v="60.7"/>
    <s v="at least 30%"/>
    <n v="2894"/>
    <n v="2221"/>
    <n v="3956"/>
    <n v="4652"/>
    <n v="696"/>
    <x v="1"/>
    <n v="1751"/>
    <n v="60.504492050000003"/>
    <n v="483"/>
    <n v="10.38263113"/>
    <n v="43.492660700000002"/>
    <n v="-112.0407584"/>
  </r>
  <r>
    <n v="12323"/>
    <s v="ILM"/>
    <s v="NC"/>
    <s v="Wilmington International"/>
    <s v="Wilmington"/>
    <s v="100k-1 million"/>
    <s v="no"/>
    <s v="S"/>
    <s v="loss"/>
    <n v="-8.6"/>
    <s v="less than -10%"/>
    <n v="8902"/>
    <n v="5521"/>
    <n v="7544"/>
    <n v="8137"/>
    <n v="593"/>
    <x v="1"/>
    <n v="4413"/>
    <n v="49.573129629999997"/>
    <n v="1205"/>
    <n v="14.808897630000001"/>
    <n v="34.2670855"/>
    <n v="-77.910497399999997"/>
  </r>
  <r>
    <n v="12335"/>
    <s v="IMT"/>
    <s v="MI"/>
    <s v="Ford"/>
    <s v="Iron Mountain/Kingsfd"/>
    <s v="10k-100k"/>
    <s v="yes"/>
    <s v="N"/>
    <s v="gain"/>
    <n v="8.1"/>
    <s v="less than 10%"/>
    <n v="664"/>
    <n v="697"/>
    <n v="727"/>
    <n v="718"/>
    <n v="-9"/>
    <x v="0"/>
    <n v="664"/>
    <n v="100"/>
    <n v="718"/>
    <n v="100"/>
    <n v="45.815150000000003"/>
    <n v="-88.118530000000007"/>
  </r>
  <r>
    <n v="12343"/>
    <s v="INL"/>
    <s v="MN"/>
    <s v="Falls International Einarson Field"/>
    <s v="International Falls"/>
    <s v="10k-100k"/>
    <s v="yes"/>
    <s v=""/>
    <s v="loss"/>
    <n v="-13.2"/>
    <s v="at least -10%"/>
    <n v="646"/>
    <n v="582"/>
    <n v="622"/>
    <n v="561"/>
    <n v="-61"/>
    <x v="0"/>
    <n v="645"/>
    <n v="99.845201239999994"/>
    <n v="560"/>
    <n v="99.821746880000006"/>
    <n v="48.566540000000003"/>
    <n v="-93.397649999999999"/>
  </r>
  <r>
    <n v="12365"/>
    <s v="IPT"/>
    <s v="PA"/>
    <s v="Williamsport Regional"/>
    <s v="Williamsport"/>
    <s v="10k-100k"/>
    <s v="no"/>
    <s v=""/>
    <s v="loss"/>
    <n v="-100"/>
    <s v="at least -30%"/>
    <n v="701"/>
    <n v="296"/>
    <n v="205"/>
    <n v="0"/>
    <n v="-205"/>
    <x v="0"/>
    <n v="701"/>
    <n v="100"/>
    <n v="0"/>
    <n v="0"/>
    <n v="41.2411897"/>
    <n v="-77.0010786"/>
  </r>
  <r>
    <n v="12391"/>
    <s v="ISP"/>
    <s v="NY"/>
    <s v="Long Island MacArthur"/>
    <s v="Islip"/>
    <s v="100k-1 million"/>
    <s v="no"/>
    <s v="S"/>
    <s v="loss"/>
    <n v="-19.2"/>
    <s v="at least -10%"/>
    <n v="6345"/>
    <n v="3382"/>
    <n v="4898"/>
    <n v="5128"/>
    <n v="230"/>
    <x v="1"/>
    <n v="866"/>
    <n v="13.64854216"/>
    <n v="440"/>
    <n v="8.5803432140000009"/>
    <n v="40.795638199999999"/>
    <n v="-73.098757399999997"/>
  </r>
  <r>
    <n v="12397"/>
    <s v="ITH"/>
    <s v="NY"/>
    <s v="Ithaca Tompkins International"/>
    <s v="Ithaca/Cortland"/>
    <s v="100k-1 million"/>
    <s v="no"/>
    <s v="N"/>
    <s v="loss"/>
    <n v="-51.2"/>
    <s v="at least -30%"/>
    <n v="2901"/>
    <n v="1345"/>
    <n v="1503"/>
    <n v="1417"/>
    <n v="-86"/>
    <x v="0"/>
    <n v="2893"/>
    <n v="99.72423302"/>
    <n v="678"/>
    <n v="47.847565279999998"/>
    <n v="42.443961399999999"/>
    <n v="-76.501880700000001"/>
  </r>
  <r>
    <n v="12441"/>
    <s v="JAC"/>
    <s v="WY"/>
    <s v="Jackson Hole"/>
    <s v="Jackson"/>
    <s v="100k-1 million"/>
    <s v="no"/>
    <s v="S"/>
    <s v="loss"/>
    <n v="-0.8"/>
    <s v="less than -10%"/>
    <n v="4743"/>
    <n v="3849"/>
    <n v="6395"/>
    <n v="4703"/>
    <n v="-1692"/>
    <x v="0"/>
    <n v="0"/>
    <n v="0"/>
    <n v="1"/>
    <n v="2.1263023999999998E-2"/>
    <n v="43.612254999999998"/>
    <n v="-110.70542949999999"/>
  </r>
  <r>
    <n v="12448"/>
    <s v="JAN"/>
    <s v="MS"/>
    <s v="Jackson Medgar Wiley Evers International"/>
    <s v="Jackson/Vicksburg"/>
    <s v="100k-1 million"/>
    <s v="no"/>
    <s v="S"/>
    <s v="gain"/>
    <n v="2.7"/>
    <s v="less than 10%"/>
    <n v="8378"/>
    <n v="5010"/>
    <n v="8176"/>
    <n v="8607"/>
    <n v="431"/>
    <x v="1"/>
    <n v="2555"/>
    <n v="30.49653855"/>
    <n v="1310"/>
    <n v="15.220169629999999"/>
    <n v="32.312228300000001"/>
    <n v="-90.076421699999997"/>
  </r>
  <r>
    <n v="12511"/>
    <s v="JLN"/>
    <s v="MO"/>
    <s v="Joplin Regional"/>
    <s v="Joplin"/>
    <s v="10k-100k"/>
    <s v="no"/>
    <s v="N"/>
    <s v="loss"/>
    <n v="-52.9"/>
    <s v="at least -30%"/>
    <n v="1336"/>
    <n v="834"/>
    <n v="795"/>
    <n v="629"/>
    <n v="-166"/>
    <x v="0"/>
    <n v="904"/>
    <n v="67.664670659999999"/>
    <n v="629"/>
    <n v="100"/>
    <n v="37.0847269"/>
    <n v="-94.241986999999995"/>
  </r>
  <r>
    <n v="12519"/>
    <s v="JMS"/>
    <s v="ND"/>
    <s v="Jamestown Regional"/>
    <s v="Jamestown"/>
    <s v="10k-100k"/>
    <s v="yes"/>
    <s v="N"/>
    <s v="loss"/>
    <n v="-24.6"/>
    <s v="at least -20%"/>
    <n v="932"/>
    <n v="878"/>
    <n v="973"/>
    <n v="703"/>
    <n v="-270"/>
    <x v="0"/>
    <n v="932"/>
    <n v="100"/>
    <n v="703"/>
    <n v="100"/>
    <n v="46.926490000000001"/>
    <n v="-98.679100000000005"/>
  </r>
  <r>
    <n v="12544"/>
    <s v="USA"/>
    <s v="NC"/>
    <s v="Concord Padgett Regional"/>
    <s v="Concord"/>
    <s v="100k-1 million"/>
    <s v="no"/>
    <s v="N"/>
    <s v="loss"/>
    <n v="-39.1"/>
    <s v="at least -30%"/>
    <n v="1357"/>
    <n v="898"/>
    <n v="1212"/>
    <n v="826"/>
    <n v="-386"/>
    <x v="0"/>
    <n v="1"/>
    <n v="7.3691967999999997E-2"/>
    <n v="0"/>
    <n v="0"/>
    <n v="35.380409499999999"/>
    <n v="-80.714140799999996"/>
  </r>
  <r>
    <n v="12884"/>
    <s v="LAN"/>
    <s v="MI"/>
    <s v="Capital Region International"/>
    <s v="Lansing"/>
    <s v="100k-1 million"/>
    <s v="no"/>
    <s v="N"/>
    <s v="loss"/>
    <n v="-50.9"/>
    <s v="at least -30%"/>
    <n v="3932"/>
    <n v="2085"/>
    <n v="2475"/>
    <n v="1931"/>
    <n v="-544"/>
    <x v="0"/>
    <n v="3459"/>
    <n v="87.970498469999995"/>
    <n v="1573"/>
    <n v="81.460383219999997"/>
    <n v="42.775289999999998"/>
    <n v="-84.590209999999999"/>
  </r>
  <r>
    <n v="12888"/>
    <s v="LAR"/>
    <s v="WY"/>
    <s v="Laramie Regional"/>
    <s v="Laramie"/>
    <s v="10k-100k"/>
    <s v="yes"/>
    <s v="N"/>
    <s v="loss"/>
    <n v="-2"/>
    <s v="less than -10%"/>
    <n v="598"/>
    <n v="566"/>
    <n v="616"/>
    <n v="586"/>
    <n v="-30"/>
    <x v="0"/>
    <n v="596"/>
    <n v="99.665551840000006"/>
    <n v="584"/>
    <n v="99.658703070000001"/>
    <n v="41.311366900000003"/>
    <n v="-105.5911007"/>
  </r>
  <r>
    <n v="12891"/>
    <s v="LAW"/>
    <s v="OK"/>
    <s v="Lawton-Fort Sill Regional"/>
    <s v="Lawton/Fort Sill"/>
    <s v="10k-100k"/>
    <s v="no"/>
    <s v="N"/>
    <s v="loss"/>
    <n v="-13.9"/>
    <s v="at least -10%"/>
    <n v="1298"/>
    <n v="754"/>
    <n v="1135"/>
    <n v="1118"/>
    <n v="-17"/>
    <x v="0"/>
    <n v="603"/>
    <n v="46.456086290000002"/>
    <n v="777"/>
    <n v="69.499105549999996"/>
    <n v="34.6497113"/>
    <n v="-98.422628700000004"/>
  </r>
  <r>
    <n v="12896"/>
    <s v="LBB"/>
    <s v="TX"/>
    <s v="Lubbock Preston Smith International"/>
    <s v="Lubbock"/>
    <s v="100k-1 million"/>
    <s v="no"/>
    <s v="S"/>
    <s v="loss"/>
    <n v="-16.8"/>
    <s v="at least -10%"/>
    <n v="7405"/>
    <n v="4790"/>
    <n v="5818"/>
    <n v="6164"/>
    <n v="346"/>
    <x v="1"/>
    <n v="1768"/>
    <n v="23.87575962"/>
    <n v="1283"/>
    <n v="20.814406229999999"/>
    <n v="33.656568499999999"/>
    <n v="-101.82225990000001"/>
  </r>
  <r>
    <n v="12898"/>
    <s v="LBE"/>
    <s v="PA"/>
    <s v="Arnold Palmer Regional"/>
    <s v="Latrobe"/>
    <s v="100k-1 million"/>
    <s v="no"/>
    <s v="N"/>
    <s v="loss"/>
    <n v="-19.7"/>
    <s v="at least -10%"/>
    <n v="1094"/>
    <n v="671"/>
    <n v="1011"/>
    <n v="878"/>
    <n v="-133"/>
    <x v="0"/>
    <n v="0"/>
    <n v="0"/>
    <n v="0"/>
    <n v="0"/>
    <n v="40.2723716"/>
    <n v="-79.405518200000003"/>
  </r>
  <r>
    <n v="12899"/>
    <s v="LBF"/>
    <s v="NE"/>
    <s v="North Platte Regional Airport Lee Bird Field"/>
    <s v="North Platte"/>
    <s v="10k-100k"/>
    <s v="yes"/>
    <s v="N"/>
    <s v="gain"/>
    <n v="7"/>
    <s v="less than 10%"/>
    <n v="602"/>
    <n v="695"/>
    <n v="626"/>
    <n v="644"/>
    <n v="18"/>
    <x v="1"/>
    <n v="601"/>
    <n v="99.833887039999993"/>
    <n v="642"/>
    <n v="99.689440989999994"/>
    <n v="41.132682799999998"/>
    <n v="-100.6979522"/>
  </r>
  <r>
    <n v="12902"/>
    <s v="LBL"/>
    <s v="KS"/>
    <s v="Liberal Mid-America Regional"/>
    <s v="Liberal"/>
    <s v="less than 10k"/>
    <s v="yes"/>
    <s v=""/>
    <s v="loss"/>
    <n v="-1.3"/>
    <s v="less than -10%"/>
    <n v="614"/>
    <n v="567"/>
    <n v="599"/>
    <n v="606"/>
    <n v="7"/>
    <x v="1"/>
    <n v="612"/>
    <n v="99.674267099999994"/>
    <n v="606"/>
    <n v="100"/>
    <n v="37.043906100000001"/>
    <n v="-100.962346"/>
  </r>
  <r>
    <n v="12915"/>
    <s v="LCH"/>
    <s v="LA"/>
    <s v="Lake Charles Regional"/>
    <s v="Lake Charles"/>
    <s v="10k-100k"/>
    <s v="no"/>
    <s v="N"/>
    <s v="loss"/>
    <n v="-11.2"/>
    <s v="at least -10%"/>
    <n v="1952"/>
    <n v="1229"/>
    <n v="1732"/>
    <n v="1733"/>
    <n v="1"/>
    <x v="1"/>
    <n v="1949"/>
    <n v="99.846311479999997"/>
    <n v="1298"/>
    <n v="74.899019039999999"/>
    <n v="30.226594899999998"/>
    <n v="-93.217375799999999"/>
  </r>
  <r>
    <n v="12917"/>
    <s v="LCK"/>
    <s v="OH"/>
    <s v="Rickenbacker International"/>
    <s v="Columbus"/>
    <s v="100k-1 million"/>
    <s v="no"/>
    <s v="N"/>
    <s v="loss"/>
    <n v="-6.3"/>
    <s v="less than -10%"/>
    <n v="1030"/>
    <n v="923"/>
    <n v="1122"/>
    <n v="965"/>
    <n v="-157"/>
    <x v="0"/>
    <n v="0"/>
    <n v="0"/>
    <n v="0"/>
    <n v="0"/>
    <n v="39.817381099999999"/>
    <n v="-82.9358462"/>
  </r>
  <r>
    <n v="12932"/>
    <s v="LEB"/>
    <s v="NH"/>
    <s v="Lebanon Municipal"/>
    <s v="Lebanon-Hanover"/>
    <s v="10k-100k"/>
    <s v="yes"/>
    <s v=""/>
    <s v="loss"/>
    <n v="-0.6"/>
    <s v="less than -10%"/>
    <n v="2048"/>
    <n v="2016"/>
    <n v="2050"/>
    <n v="2035"/>
    <n v="-15"/>
    <x v="0"/>
    <n v="0"/>
    <n v="0"/>
    <n v="0"/>
    <n v="0"/>
    <n v="43.625109999999999"/>
    <n v="-72.308610000000002"/>
  </r>
  <r>
    <n v="12945"/>
    <s v="LEX"/>
    <s v="KY"/>
    <s v="Blue Grass"/>
    <s v="Lexington"/>
    <s v="100k-1 million"/>
    <s v="no"/>
    <s v="S"/>
    <s v="loss"/>
    <n v="-27"/>
    <s v="at least -20%"/>
    <n v="12268"/>
    <n v="7235"/>
    <n v="8596"/>
    <n v="8954"/>
    <n v="358"/>
    <x v="1"/>
    <n v="4951"/>
    <n v="40.357026410000003"/>
    <n v="3116"/>
    <n v="34.80008935"/>
    <n v="38.037509999999997"/>
    <n v="-84.60351"/>
  </r>
  <r>
    <n v="12951"/>
    <s v="LFT"/>
    <s v="LA"/>
    <s v="Lafayette Regional Paul Fournet Field"/>
    <s v="Lafayette"/>
    <s v="100k-1 million"/>
    <s v="no"/>
    <s v="N"/>
    <s v="loss"/>
    <n v="-3.5"/>
    <s v="less than -10%"/>
    <n v="5104"/>
    <n v="3408"/>
    <n v="4762"/>
    <n v="4923"/>
    <n v="161"/>
    <x v="1"/>
    <n v="2845"/>
    <n v="55.74059561"/>
    <n v="2814"/>
    <n v="57.160268129999999"/>
    <n v="30.2240897"/>
    <n v="-92.019842699999998"/>
  </r>
  <r>
    <n v="13002"/>
    <s v="LKE"/>
    <s v="WA"/>
    <s v="Lake Union Terminal"/>
    <s v="Seattle"/>
    <s v="10k-100k"/>
    <s v="no"/>
    <s v=""/>
    <s v="loss"/>
    <n v="-28.8"/>
    <s v="at least -20%"/>
    <n v="3652"/>
    <n v="1286"/>
    <n v="2400"/>
    <n v="2600"/>
    <n v="200"/>
    <x v="1"/>
    <n v="0"/>
    <n v="0"/>
    <n v="0"/>
    <n v="0"/>
    <n v="47.630650000000003"/>
    <n v="-122.33965000000001"/>
  </r>
  <r>
    <n v="13029"/>
    <s v="LNK"/>
    <s v="NE"/>
    <s v="Lincoln Airport"/>
    <s v="Lincoln"/>
    <s v="100k-1 million"/>
    <s v="no"/>
    <s v="N"/>
    <s v="loss"/>
    <n v="-41.9"/>
    <s v="at least -30%"/>
    <n v="3678"/>
    <n v="1786"/>
    <n v="2303"/>
    <n v="2138"/>
    <n v="-165"/>
    <x v="0"/>
    <n v="3182"/>
    <n v="86.514410010000006"/>
    <n v="1937"/>
    <n v="90.598690360000006"/>
    <n v="40.848542399999999"/>
    <n v="-96.7603024"/>
  </r>
  <r>
    <n v="13061"/>
    <s v="LRD"/>
    <s v="TX"/>
    <s v="Laredo International"/>
    <s v="Laredo"/>
    <s v="10k-100k"/>
    <s v="no"/>
    <s v="N"/>
    <s v="loss"/>
    <n v="-19.8"/>
    <s v="at least -10%"/>
    <n v="2643"/>
    <n v="1547"/>
    <n v="2199"/>
    <n v="2120"/>
    <n v="-79"/>
    <x v="0"/>
    <n v="1817"/>
    <n v="68.747635259999996"/>
    <n v="1253"/>
    <n v="59.103773580000002"/>
    <n v="27.503561300000001"/>
    <n v="-99.507551899999996"/>
  </r>
  <r>
    <n v="13076"/>
    <s v="LSE"/>
    <s v="WI"/>
    <s v="La Crosse Regional"/>
    <s v="La Crosse"/>
    <s v="10k-100k"/>
    <s v="no"/>
    <s v="N"/>
    <s v="loss"/>
    <n v="-35"/>
    <s v="at least -30%"/>
    <n v="2151"/>
    <n v="1485"/>
    <n v="2100"/>
    <n v="1398"/>
    <n v="-702"/>
    <x v="0"/>
    <n v="1587"/>
    <n v="73.779637379999997"/>
    <n v="1257"/>
    <n v="89.914163090000002"/>
    <n v="43.813775100000001"/>
    <n v="-91.251901700000005"/>
  </r>
  <r>
    <n v="13121"/>
    <s v="LWB"/>
    <s v="WV"/>
    <s v="Greenbrier Valley"/>
    <s v="Lewisburg"/>
    <s v="10k-100k"/>
    <s v="yes"/>
    <s v="N"/>
    <s v="loss"/>
    <n v="-4.0999999999999996"/>
    <s v="less than -10%"/>
    <n v="636"/>
    <n v="554"/>
    <n v="656"/>
    <n v="610"/>
    <n v="-46"/>
    <x v="0"/>
    <n v="636"/>
    <n v="100"/>
    <n v="610"/>
    <n v="100"/>
    <n v="38.019847800000001"/>
    <n v="-80.543845000000005"/>
  </r>
  <r>
    <n v="13127"/>
    <s v="LWS"/>
    <s v="ID"/>
    <s v="Lewiston Nez Perce County"/>
    <s v="Lewiston"/>
    <s v="10k-100k"/>
    <s v="no"/>
    <s v="N"/>
    <s v="gain"/>
    <n v="3.4"/>
    <s v="less than 10%"/>
    <n v="993"/>
    <n v="694"/>
    <n v="1008"/>
    <n v="1027"/>
    <n v="19"/>
    <x v="1"/>
    <n v="982"/>
    <n v="98.892245720000005"/>
    <n v="928"/>
    <n v="90.360272640000005"/>
    <n v="46.400408900000002"/>
    <n v="-117.0011889"/>
  </r>
  <r>
    <n v="13139"/>
    <s v="LYH"/>
    <s v="VA"/>
    <s v="Lynchburg Regional/Preston Glenn Field"/>
    <s v="Lynchburg"/>
    <s v="10k-100k"/>
    <s v="no"/>
    <s v="N"/>
    <s v="loss"/>
    <n v="-18.3"/>
    <s v="at least -10%"/>
    <n v="2146"/>
    <n v="1289"/>
    <n v="1728"/>
    <n v="1753"/>
    <n v="25"/>
    <x v="1"/>
    <n v="1269"/>
    <n v="59.133271200000003"/>
    <n v="1543"/>
    <n v="88.020536219999997"/>
    <n v="37.325478500000003"/>
    <n v="-79.201477400000002"/>
  </r>
  <r>
    <n v="13158"/>
    <s v="MAF"/>
    <s v="TX"/>
    <s v="Midland International Air and Space Port"/>
    <s v="Midland/Odessa"/>
    <s v="100k-1 million"/>
    <s v="no"/>
    <s v="S"/>
    <s v="loss"/>
    <n v="-10.4"/>
    <s v="at least -10%"/>
    <n v="9775"/>
    <n v="6156"/>
    <n v="7731"/>
    <n v="8762"/>
    <n v="1031"/>
    <x v="1"/>
    <n v="748"/>
    <n v="7.6521739130000004"/>
    <n v="679"/>
    <n v="7.7493722890000001"/>
    <n v="31.941738600000001"/>
    <n v="-102.20474969999999"/>
  </r>
  <r>
    <n v="13184"/>
    <s v="MBS"/>
    <s v="MI"/>
    <s v="MBS International"/>
    <s v="Saginaw/Bay City/Midland"/>
    <s v="100k-1 million"/>
    <s v="no"/>
    <s v="N"/>
    <s v="loss"/>
    <n v="-44.8"/>
    <s v="at least -30%"/>
    <n v="2935"/>
    <n v="1747"/>
    <n v="1770"/>
    <n v="1621"/>
    <n v="-149"/>
    <x v="0"/>
    <n v="2022"/>
    <n v="68.892674619999994"/>
    <n v="1487"/>
    <n v="91.733497839999998"/>
    <n v="43.538627200000001"/>
    <n v="-84.082102399999997"/>
  </r>
  <r>
    <n v="13203"/>
    <s v="MCN"/>
    <s v="GA"/>
    <s v="Middle Georgia Regional"/>
    <s v="Macon"/>
    <s v="10k-100k"/>
    <s v="yes"/>
    <s v="N"/>
    <s v="loss"/>
    <n v="-19"/>
    <s v="at least -10%"/>
    <n v="743"/>
    <n v="626"/>
    <n v="654"/>
    <n v="602"/>
    <n v="-52"/>
    <x v="0"/>
    <n v="650"/>
    <n v="87.483176310000005"/>
    <n v="593"/>
    <n v="98.504983390000007"/>
    <n v="32.157435100000001"/>
    <n v="-82.907122999999999"/>
  </r>
  <r>
    <n v="13230"/>
    <s v="MDT"/>
    <s v="PA"/>
    <s v="Harrisburg International"/>
    <s v="Harrisburg"/>
    <s v="100k-1 million"/>
    <s v="no"/>
    <s v="S"/>
    <s v="loss"/>
    <n v="-25.7"/>
    <s v="at least -20%"/>
    <n v="11375"/>
    <n v="7177"/>
    <n v="8940"/>
    <n v="8455"/>
    <n v="-485"/>
    <x v="0"/>
    <n v="5551"/>
    <n v="48.8"/>
    <n v="3233"/>
    <n v="38.23772915"/>
    <n v="40.1942375"/>
    <n v="-76.7576672"/>
  </r>
  <r>
    <n v="13241"/>
    <s v="MEI"/>
    <s v="MS"/>
    <s v="Key Field"/>
    <s v="Meridian"/>
    <s v="10k-100k"/>
    <s v="yes"/>
    <s v="N"/>
    <s v="loss"/>
    <n v="-17.399999999999999"/>
    <s v="at least -10%"/>
    <n v="952"/>
    <n v="611"/>
    <n v="602"/>
    <n v="786"/>
    <n v="184"/>
    <x v="1"/>
    <n v="935"/>
    <n v="98.214285709999999"/>
    <n v="785"/>
    <n v="99.872773539999997"/>
    <n v="32.333547000000003"/>
    <n v="-88.745152599999997"/>
  </r>
  <r>
    <n v="13256"/>
    <s v="MFE"/>
    <s v="TX"/>
    <s v="McAllen Miller International"/>
    <s v="Mission/McAllen/Edinburg"/>
    <s v="100k-1 million"/>
    <s v="no"/>
    <s v="S"/>
    <s v="loss"/>
    <n v="-19.600000000000001"/>
    <s v="at least -10%"/>
    <n v="5465"/>
    <n v="3272"/>
    <n v="4731"/>
    <n v="4393"/>
    <n v="-338"/>
    <x v="0"/>
    <n v="1074"/>
    <n v="19.652333030000001"/>
    <n v="715"/>
    <n v="16.27589347"/>
    <n v="26.1770587"/>
    <n v="-98.2391389"/>
  </r>
  <r>
    <n v="13264"/>
    <s v="MFR"/>
    <s v="OR"/>
    <s v="Rogue Valley International - Medford"/>
    <s v="Medford"/>
    <s v="100k-1 million"/>
    <s v="no"/>
    <s v="S"/>
    <s v="loss"/>
    <n v="-13"/>
    <s v="at least -10%"/>
    <n v="8931"/>
    <n v="6147"/>
    <n v="8050"/>
    <n v="7772"/>
    <n v="-278"/>
    <x v="0"/>
    <n v="1949"/>
    <n v="21.82286418"/>
    <n v="872"/>
    <n v="11.21976325"/>
    <n v="42.368476800000003"/>
    <n v="-122.87403860000001"/>
  </r>
  <r>
    <n v="13277"/>
    <s v="MGM"/>
    <s v="AL"/>
    <s v="Montgomery Regional"/>
    <s v="Montgomery"/>
    <s v="100k-1 million"/>
    <s v="no"/>
    <s v="N"/>
    <s v="loss"/>
    <n v="-29.7"/>
    <s v="at least -20%"/>
    <n v="4679"/>
    <n v="2856"/>
    <n v="3609"/>
    <n v="3289"/>
    <n v="-320"/>
    <x v="0"/>
    <n v="4153"/>
    <n v="88.758281679999996"/>
    <n v="2216"/>
    <n v="67.376102160000002"/>
    <n v="32.3792233"/>
    <n v="-86.307736800000001"/>
  </r>
  <r>
    <n v="13290"/>
    <s v="MHK"/>
    <s v="KS"/>
    <s v="Manhattan Regional"/>
    <s v="Manhattan/Ft. Riley"/>
    <s v="10k-100k"/>
    <s v="no"/>
    <s v="N"/>
    <s v="loss"/>
    <n v="-12.3"/>
    <s v="at least -10%"/>
    <n v="1931"/>
    <n v="900"/>
    <n v="1421"/>
    <n v="1694"/>
    <n v="273"/>
    <x v="1"/>
    <n v="1156"/>
    <n v="59.865354740000001"/>
    <n v="828"/>
    <n v="48.878394329999999"/>
    <n v="40.783060300000002"/>
    <n v="-73.971248799999998"/>
  </r>
  <r>
    <n v="13296"/>
    <s v="MHT"/>
    <s v="NH"/>
    <s v="Manchester Boston Regional"/>
    <s v="Manchester"/>
    <s v="100k-1 million"/>
    <s v="no"/>
    <s v="S"/>
    <s v="loss"/>
    <n v="-32.1"/>
    <s v="at least -30%"/>
    <n v="10869"/>
    <n v="5803"/>
    <n v="6263"/>
    <n v="7378"/>
    <n v="1115"/>
    <x v="1"/>
    <n v="2270"/>
    <n v="20.885086019999999"/>
    <n v="724"/>
    <n v="9.812957441"/>
    <n v="42.929687000000001"/>
    <n v="-71.435217699999995"/>
  </r>
  <r>
    <n v="13344"/>
    <s v="MKG"/>
    <s v="MI"/>
    <s v="Muskegon County"/>
    <s v="Muskegon"/>
    <s v="10k-100k"/>
    <s v="yes"/>
    <s v="N"/>
    <s v="gain"/>
    <n v="8.3000000000000007"/>
    <s v="less than 10%"/>
    <n v="696"/>
    <n v="602"/>
    <n v="705"/>
    <n v="754"/>
    <n v="49"/>
    <x v="1"/>
    <n v="683"/>
    <n v="98.132183909999995"/>
    <n v="443"/>
    <n v="58.753315649999998"/>
    <n v="43.189489999999999"/>
    <n v="-86.238290000000006"/>
  </r>
  <r>
    <n v="13360"/>
    <s v="MLB"/>
    <s v="FL"/>
    <s v="Melbourne Orlando International"/>
    <s v="Melbourne"/>
    <s v="100k-1 million"/>
    <s v="no"/>
    <s v="N"/>
    <s v="loss"/>
    <n v="-7.3"/>
    <s v="less than -10%"/>
    <n v="2670"/>
    <n v="1978"/>
    <n v="2630"/>
    <n v="2476"/>
    <n v="-154"/>
    <x v="0"/>
    <n v="23"/>
    <n v="0.86142322100000002"/>
    <n v="5"/>
    <n v="0.20193861099999999"/>
    <n v="28.101265900000001"/>
    <n v="-80.645077999999998"/>
  </r>
  <r>
    <n v="13367"/>
    <s v="MLI"/>
    <s v="IL"/>
    <s v="Quad Cities International"/>
    <s v="Moline"/>
    <s v="100k-1 million"/>
    <s v="no"/>
    <s v="N"/>
    <s v="loss"/>
    <n v="-33.4"/>
    <s v="at least -30%"/>
    <n v="6587"/>
    <n v="3705"/>
    <n v="4336"/>
    <n v="4385"/>
    <n v="49"/>
    <x v="1"/>
    <n v="4212"/>
    <n v="63.944132379999999"/>
    <n v="2226"/>
    <n v="50.763968069999997"/>
    <n v="41.449634099999997"/>
    <n v="-90.508270600000003"/>
  </r>
  <r>
    <n v="13377"/>
    <s v="MLU"/>
    <s v="LA"/>
    <s v="Monroe Regional"/>
    <s v="Monroe"/>
    <s v="100k-1 million"/>
    <s v="no"/>
    <s v="N"/>
    <s v="loss"/>
    <n v="-31.7"/>
    <s v="at least -30%"/>
    <n v="2911"/>
    <n v="2049"/>
    <n v="2434"/>
    <n v="1989"/>
    <n v="-445"/>
    <x v="0"/>
    <n v="2357"/>
    <n v="80.968739260000007"/>
    <n v="1320"/>
    <n v="66.365007539999993"/>
    <n v="32.510350000000003"/>
    <n v="-92.043610000000001"/>
  </r>
  <r>
    <n v="13388"/>
    <s v="MMH"/>
    <s v="CA"/>
    <s v="Mammoth Lakes Airport"/>
    <s v="Mammoth Lakes"/>
    <s v="10k-100k"/>
    <s v="no"/>
    <s v=""/>
    <s v="loss"/>
    <n v="-17"/>
    <s v="at least -10%"/>
    <n v="452"/>
    <n v="201"/>
    <n v="32"/>
    <n v="375"/>
    <n v="343"/>
    <x v="1"/>
    <n v="0"/>
    <n v="0"/>
    <n v="0"/>
    <n v="0"/>
    <n v="37.627262100000003"/>
    <n v="-118.84180449999999"/>
  </r>
  <r>
    <n v="13422"/>
    <s v="MOB"/>
    <s v="AL"/>
    <s v="Mobile Regional"/>
    <s v="Mobile"/>
    <s v="100k-1 million"/>
    <s v="no"/>
    <s v="N"/>
    <s v="loss"/>
    <n v="-30.1"/>
    <s v="at least -30%"/>
    <n v="6717"/>
    <n v="4361"/>
    <n v="5184"/>
    <n v="4696"/>
    <n v="-488"/>
    <x v="0"/>
    <n v="4768"/>
    <n v="70.984070270000004"/>
    <n v="2347"/>
    <n v="49.97870528"/>
    <n v="30.692485900000001"/>
    <n v="-88.245548900000003"/>
  </r>
  <r>
    <n v="13433"/>
    <s v="MOT"/>
    <s v="ND"/>
    <s v="Minot International"/>
    <s v="Minot"/>
    <s v="100k-1 million"/>
    <s v="no"/>
    <s v="N"/>
    <s v="loss"/>
    <n v="-22.3"/>
    <s v="at least -20%"/>
    <n v="2866"/>
    <n v="2172"/>
    <n v="2763"/>
    <n v="2228"/>
    <n v="-535"/>
    <x v="0"/>
    <n v="1932"/>
    <n v="67.411025820000006"/>
    <n v="882"/>
    <n v="39.587073609999997"/>
    <n v="48.255671200000002"/>
    <n v="-101.28822649999999"/>
  </r>
  <r>
    <n v="13459"/>
    <s v="MQT"/>
    <s v="MI"/>
    <s v="Sawyer International"/>
    <s v="Marquette"/>
    <s v="10k-100k"/>
    <s v="no"/>
    <s v="N"/>
    <s v="loss"/>
    <n v="-23"/>
    <s v="at least -20%"/>
    <n v="1378"/>
    <n v="1073"/>
    <n v="1456"/>
    <n v="1061"/>
    <n v="-395"/>
    <x v="0"/>
    <n v="1016"/>
    <n v="73.730043539999997"/>
    <n v="1031"/>
    <n v="97.17247879"/>
    <n v="46.3497439"/>
    <n v="-87.387327299999995"/>
  </r>
  <r>
    <n v="13476"/>
    <s v="MRY"/>
    <s v="CA"/>
    <s v="Monterey Regional"/>
    <s v="Monterey"/>
    <s v="100k-1 million"/>
    <s v="no"/>
    <s v="N"/>
    <s v="loss"/>
    <n v="-13.7"/>
    <s v="at least -10%"/>
    <n v="4758"/>
    <n v="2496"/>
    <n v="3613"/>
    <n v="4108"/>
    <n v="495"/>
    <x v="1"/>
    <n v="2232"/>
    <n v="46.910466579999998"/>
    <n v="1351"/>
    <n v="32.887049660000002"/>
    <n v="36.587145700000001"/>
    <n v="-121.8462322"/>
  </r>
  <r>
    <n v="13486"/>
    <s v="MSO"/>
    <s v="MT"/>
    <s v="Missoula Montana"/>
    <s v="Missoula"/>
    <s v="100k-1 million"/>
    <s v="no"/>
    <s v="S"/>
    <s v="loss"/>
    <n v="-19.2"/>
    <s v="at least -10%"/>
    <n v="5838"/>
    <n v="4321"/>
    <n v="5977"/>
    <n v="4716"/>
    <n v="-1261"/>
    <x v="0"/>
    <n v="1012"/>
    <n v="17.33470367"/>
    <n v="145"/>
    <n v="3.0746395249999998"/>
    <n v="46.872128400000001"/>
    <n v="-113.9940314"/>
  </r>
  <r>
    <n v="13502"/>
    <s v="MTJ"/>
    <s v="CO"/>
    <s v="Montrose Regional"/>
    <s v="Montrose/Delta"/>
    <s v="100k-1 million"/>
    <s v="no"/>
    <s v="N"/>
    <s v="loss"/>
    <n v="-0.1"/>
    <s v="less than -10%"/>
    <n v="2987"/>
    <n v="2089"/>
    <n v="3058"/>
    <n v="2983"/>
    <n v="-75"/>
    <x v="0"/>
    <n v="939"/>
    <n v="31.436223640000001"/>
    <n v="54"/>
    <n v="1.8102581289999999"/>
    <n v="38.478319800000001"/>
    <n v="-107.8761738"/>
  </r>
  <r>
    <n v="13541"/>
    <s v="MVY"/>
    <s v="MA"/>
    <s v="Martha's Vineyard Airport"/>
    <s v="Martha's Vineyard"/>
    <s v="10k-100k"/>
    <s v="no"/>
    <s v="N"/>
    <s v="loss"/>
    <n v="-0.8"/>
    <s v="less than -10%"/>
    <n v="4403"/>
    <n v="2560"/>
    <n v="4652"/>
    <n v="4367"/>
    <n v="-285"/>
    <x v="0"/>
    <n v="56"/>
    <n v="1.2718600950000001"/>
    <n v="0"/>
    <n v="0"/>
    <n v="41.389270699999997"/>
    <n v="-70.612205500000002"/>
  </r>
  <r>
    <n v="13543"/>
    <s v="MWA"/>
    <s v="IL"/>
    <s v="Veterans Airport of Southern Illinois"/>
    <s v="Marion/Herrin"/>
    <s v="10k-100k"/>
    <s v="yes"/>
    <s v="N"/>
    <s v="loss"/>
    <n v="-7.2"/>
    <s v="less than -10%"/>
    <n v="1849"/>
    <n v="1904"/>
    <n v="1852"/>
    <n v="1716"/>
    <n v="-136"/>
    <x v="0"/>
    <n v="0"/>
    <n v="0"/>
    <n v="0"/>
    <n v="0"/>
    <n v="37.747123700000003"/>
    <n v="-89.011177000000004"/>
  </r>
  <r>
    <n v="16218"/>
    <s v="YUM"/>
    <s v="AZ"/>
    <s v="Yuma MCAS/Yuma International"/>
    <s v="Yuma"/>
    <s v="10k-100k"/>
    <s v="no"/>
    <s v="N"/>
    <s v="loss"/>
    <n v="-14.5"/>
    <s v="at least -10%"/>
    <n v="1932"/>
    <n v="1322"/>
    <n v="1965"/>
    <n v="1651"/>
    <n v="-314"/>
    <x v="0"/>
    <n v="13"/>
    <n v="0.67287784699999997"/>
    <n v="0"/>
    <n v="0"/>
    <n v="32.668551200000003"/>
    <n v="-114.59913830000001"/>
  </r>
  <r>
    <n v="13795"/>
    <s v="OAJ"/>
    <s v="NC"/>
    <s v="Albert J Ellis"/>
    <s v="Jacksonville/Camp Lejeune"/>
    <s v="100k-1 million"/>
    <s v="no"/>
    <s v="N"/>
    <s v="loss"/>
    <n v="-29.6"/>
    <s v="at least -20%"/>
    <n v="3381"/>
    <n v="2545"/>
    <n v="3144"/>
    <n v="2379"/>
    <n v="-765"/>
    <x v="0"/>
    <n v="1397"/>
    <n v="41.319136350000001"/>
    <n v="903"/>
    <n v="37.957124839999999"/>
    <n v="34.829035900000001"/>
    <n v="-77.606945800000005"/>
  </r>
  <r>
    <n v="13829"/>
    <s v="OGD"/>
    <s v="UT"/>
    <s v="Ogden-Hinckley"/>
    <s v="Ogden"/>
    <s v="10k-100k"/>
    <s v="no"/>
    <s v="N"/>
    <s v="loss"/>
    <n v="-13.9"/>
    <s v="at least -10%"/>
    <n v="108"/>
    <n v="87"/>
    <n v="250"/>
    <n v="93"/>
    <n v="-157"/>
    <x v="0"/>
    <n v="1"/>
    <n v="0.92592592600000001"/>
    <n v="1"/>
    <n v="1.075268817"/>
    <n v="41.193401799999997"/>
    <n v="-112.0088619"/>
  </r>
  <r>
    <n v="13832"/>
    <s v="OGS"/>
    <s v="NY"/>
    <s v="Ogdensburg International"/>
    <s v="Ogdensburg"/>
    <s v="10k-100k"/>
    <s v="yes"/>
    <s v="N"/>
    <s v="loss"/>
    <n v="-36.700000000000003"/>
    <s v="at least -30%"/>
    <n v="833"/>
    <n v="610"/>
    <n v="611"/>
    <n v="527"/>
    <n v="-84"/>
    <x v="0"/>
    <n v="397"/>
    <n v="47.659063629999999"/>
    <n v="527"/>
    <n v="100"/>
    <n v="44.682092699999998"/>
    <n v="-75.476829800000004"/>
  </r>
  <r>
    <n v="13933"/>
    <s v="ORH"/>
    <s v="MA"/>
    <s v="Worcester Regional"/>
    <s v="Worcester"/>
    <s v="10k-100k"/>
    <s v="no"/>
    <s v="N"/>
    <s v="loss"/>
    <n v="-2.9"/>
    <s v="less than -10%"/>
    <n v="1666"/>
    <n v="635"/>
    <n v="360"/>
    <n v="1618"/>
    <n v="1258"/>
    <x v="1"/>
    <n v="594"/>
    <n v="35.654261699999999"/>
    <n v="2"/>
    <n v="0.123609394"/>
    <n v="42.268009300000003"/>
    <n v="-71.876337000000007"/>
  </r>
  <r>
    <n v="13964"/>
    <s v="OTH"/>
    <s v="OR"/>
    <s v="Southwest Oregon Regional"/>
    <s v="North Bend/Coos Bay"/>
    <s v="10k-100k"/>
    <s v="no"/>
    <s v="N"/>
    <s v="loss"/>
    <n v="-8.8000000000000007"/>
    <s v="less than -10%"/>
    <n v="364"/>
    <n v="294"/>
    <n v="328"/>
    <n v="332"/>
    <n v="4"/>
    <x v="1"/>
    <n v="330"/>
    <n v="90.659340659999998"/>
    <n v="93"/>
    <n v="28.012048190000002"/>
    <n v="43.415968200000002"/>
    <n v="-124.2454791"/>
  </r>
  <r>
    <n v="13983"/>
    <s v="OWB"/>
    <s v="KY"/>
    <s v="Owensboro Daviess County Regional"/>
    <s v="Owensboro"/>
    <s v="10k-100k"/>
    <s v="yes"/>
    <s v="N"/>
    <s v="loss"/>
    <n v="-6"/>
    <s v="less than -10%"/>
    <n v="1164"/>
    <n v="1179"/>
    <n v="1159"/>
    <n v="1094"/>
    <n v="-65"/>
    <x v="0"/>
    <n v="0"/>
    <n v="0"/>
    <n v="0"/>
    <n v="0"/>
    <n v="37.771907400000003"/>
    <n v="-87.111167600000002"/>
  </r>
  <r>
    <n v="14004"/>
    <s v="PAE"/>
    <s v="WA"/>
    <s v="Snohomish County"/>
    <s v="Everett"/>
    <s v="100k-1 million"/>
    <s v="no"/>
    <s v="N"/>
    <s v="loss"/>
    <n v="-39"/>
    <s v="at least -30%"/>
    <n v="6929"/>
    <n v="2727"/>
    <n v="2131"/>
    <n v="4229"/>
    <n v="2098"/>
    <x v="1"/>
    <n v="0"/>
    <n v="0"/>
    <n v="0"/>
    <n v="0"/>
    <n v="48.032997899999998"/>
    <n v="-121.8339472"/>
  </r>
  <r>
    <n v="14006"/>
    <s v="PAH"/>
    <s v="KY"/>
    <s v="Barkley Regional"/>
    <s v="Paducah"/>
    <s v="10k-100k"/>
    <s v="yes"/>
    <s v="N"/>
    <s v="loss"/>
    <n v="-35.799999999999997"/>
    <s v="at least -30%"/>
    <n v="1239"/>
    <n v="650"/>
    <n v="700"/>
    <n v="796"/>
    <n v="96"/>
    <x v="1"/>
    <n v="1239"/>
    <n v="100"/>
    <n v="795"/>
    <n v="99.874371859999997"/>
    <n v="37.061243900000001"/>
    <n v="-88.767511200000001"/>
  </r>
  <r>
    <n v="14025"/>
    <s v="PBG"/>
    <s v="NY"/>
    <s v="Plattsburgh International"/>
    <s v="Plattsburgh"/>
    <s v="100k-1 million"/>
    <s v="yes"/>
    <s v="N"/>
    <s v="loss"/>
    <n v="-28.8"/>
    <s v="at least -20%"/>
    <n v="1345"/>
    <n v="966"/>
    <n v="783"/>
    <n v="957"/>
    <n v="174"/>
    <x v="1"/>
    <n v="617"/>
    <n v="45.873605949999998"/>
    <n v="538"/>
    <n v="56.217345870000003"/>
    <n v="44.652059700000002"/>
    <n v="-73.467920300000003"/>
  </r>
  <r>
    <n v="14081"/>
    <s v="PGA"/>
    <s v="AZ"/>
    <s v="Page Municipal"/>
    <s v="Page"/>
    <s v="10k-100k"/>
    <s v="yes"/>
    <s v="N"/>
    <s v="loss"/>
    <n v="-16.899999999999999"/>
    <s v="at least -10%"/>
    <n v="704"/>
    <n v="560"/>
    <n v="586"/>
    <n v="585"/>
    <n v="-1"/>
    <x v="0"/>
    <n v="704"/>
    <n v="100"/>
    <n v="585"/>
    <n v="100"/>
    <n v="36.924437400000002"/>
    <n v="-111.451092"/>
  </r>
  <r>
    <n v="14082"/>
    <s v="PGD"/>
    <s v="FL"/>
    <s v="Punta Gorda Airport"/>
    <s v="Punta Gorda"/>
    <s v="100k-1 million"/>
    <s v="no"/>
    <s v="S"/>
    <s v="gain"/>
    <n v="11.2"/>
    <s v="at least 10%"/>
    <n v="5337"/>
    <n v="5143"/>
    <n v="5876"/>
    <n v="5935"/>
    <n v="59"/>
    <x v="1"/>
    <n v="0"/>
    <n v="0"/>
    <n v="0"/>
    <n v="0"/>
    <n v="26.919733399999998"/>
    <n v="-81.995980200000005"/>
  </r>
  <r>
    <n v="14092"/>
    <s v="PGV"/>
    <s v="NC"/>
    <s v="Pitt Greenville"/>
    <s v="Greenville"/>
    <s v="10k-100k"/>
    <s v="no"/>
    <s v="N"/>
    <s v="loss"/>
    <n v="-47"/>
    <s v="at least -30%"/>
    <n v="1484"/>
    <n v="683"/>
    <n v="907"/>
    <n v="786"/>
    <n v="-121"/>
    <x v="0"/>
    <n v="1484"/>
    <n v="100"/>
    <n v="744"/>
    <n v="94.656488550000006"/>
    <n v="35.612661000000003"/>
    <n v="-77.366353799999999"/>
  </r>
  <r>
    <n v="14098"/>
    <s v="PHF"/>
    <s v="VA"/>
    <s v="Newport News/Williamsburg International"/>
    <s v="Newport News/Williamsburg"/>
    <s v="100k-1 million"/>
    <s v="no"/>
    <s v="N"/>
    <s v="loss"/>
    <n v="-56.8"/>
    <s v="at least -30%"/>
    <n v="3938"/>
    <n v="1993"/>
    <n v="1903"/>
    <n v="1700"/>
    <n v="-203"/>
    <x v="0"/>
    <n v="1875"/>
    <n v="47.613001519999997"/>
    <n v="1185"/>
    <n v="69.705882349999996"/>
    <n v="37.1302795"/>
    <n v="-76.502593899999994"/>
  </r>
  <r>
    <n v="14108"/>
    <s v="PIA"/>
    <s v="IL"/>
    <s v="General Downing - Peoria International"/>
    <s v="Peoria"/>
    <s v="100k-1 million"/>
    <s v="no"/>
    <s v="N"/>
    <s v="loss"/>
    <n v="-35.799999999999997"/>
    <s v="at least -30%"/>
    <n v="5873"/>
    <n v="3722"/>
    <n v="3441"/>
    <n v="3771"/>
    <n v="330"/>
    <x v="1"/>
    <n v="3812"/>
    <n v="64.90720245"/>
    <n v="1452"/>
    <n v="38.504375500000002"/>
    <n v="40.693648799999998"/>
    <n v="-89.588986399999996"/>
  </r>
  <r>
    <n v="14109"/>
    <s v="PIB"/>
    <s v="MS"/>
    <s v="Hattiesburg-Laurel Regional"/>
    <s v="Hattiesburg/Laurel"/>
    <s v="10k-100k"/>
    <s v="yes"/>
    <s v="N"/>
    <s v="loss"/>
    <n v="-4.9000000000000004"/>
    <s v="less than -10%"/>
    <n v="694"/>
    <n v="586"/>
    <n v="606"/>
    <n v="660"/>
    <n v="54"/>
    <x v="1"/>
    <n v="664"/>
    <n v="95.677233430000001"/>
    <n v="659"/>
    <n v="99.848484850000006"/>
    <n v="31.468239000000001"/>
    <n v="-89.335420999999997"/>
  </r>
  <r>
    <n v="14113"/>
    <s v="PIH"/>
    <s v="ID"/>
    <s v="Pocatello Regional"/>
    <s v="Pocatello"/>
    <s v="10k-100k"/>
    <s v="no"/>
    <s v="N"/>
    <s v="loss"/>
    <n v="-66.7"/>
    <s v="at least -30%"/>
    <n v="1101"/>
    <n v="855"/>
    <n v="945"/>
    <n v="367"/>
    <n v="-578"/>
    <x v="0"/>
    <n v="1083"/>
    <n v="98.365122619999994"/>
    <n v="364"/>
    <n v="99.182561309999997"/>
    <n v="42.862104199999997"/>
    <n v="-112.4506191"/>
  </r>
  <r>
    <n v="14120"/>
    <s v="PIR"/>
    <s v="SD"/>
    <s v="Pierre Regional"/>
    <s v="Pierre"/>
    <s v="10k-100k"/>
    <s v="yes"/>
    <s v="N"/>
    <s v="loss"/>
    <n v="-2.2000000000000002"/>
    <s v="less than -10%"/>
    <n v="631"/>
    <n v="584"/>
    <n v="910"/>
    <n v="617"/>
    <n v="-293"/>
    <x v="0"/>
    <n v="630"/>
    <n v="99.841521389999997"/>
    <n v="565"/>
    <n v="91.572123180000006"/>
    <n v="44.383249999999997"/>
    <n v="-100.29729"/>
  </r>
  <r>
    <n v="14150"/>
    <s v="PLN"/>
    <s v="MI"/>
    <s v="Pellston Regional Airport of Emmet County"/>
    <s v="Pellston"/>
    <s v="10k-100k"/>
    <s v="yes"/>
    <s v="N"/>
    <s v="loss"/>
    <n v="-30.8"/>
    <s v="at least -30%"/>
    <n v="1060"/>
    <n v="907"/>
    <n v="898"/>
    <n v="733"/>
    <n v="-165"/>
    <x v="0"/>
    <n v="1057"/>
    <n v="99.716981129999994"/>
    <n v="720"/>
    <n v="98.226466579999993"/>
    <n v="45.571490300000001"/>
    <n v="-84.786183399999999"/>
  </r>
  <r>
    <n v="14231"/>
    <s v="PQI"/>
    <s v="ME"/>
    <s v="Presque Isle International"/>
    <s v="Presque Isle/Houlton"/>
    <s v="10k-100k"/>
    <s v="yes"/>
    <s v="N"/>
    <s v="gain"/>
    <n v="1.9"/>
    <s v="less than 10%"/>
    <n v="568"/>
    <n v="403"/>
    <n v="536"/>
    <n v="579"/>
    <n v="43"/>
    <x v="1"/>
    <n v="568"/>
    <n v="100"/>
    <n v="0"/>
    <n v="0"/>
    <n v="46.692329999999998"/>
    <n v="-68.04522"/>
  </r>
  <r>
    <n v="14237"/>
    <s v="PRC"/>
    <s v="AZ"/>
    <s v="Prescott Regional Ernest A Love Field"/>
    <s v="Prescott"/>
    <s v="10k-100k"/>
    <s v="yes"/>
    <s v="N"/>
    <s v="loss"/>
    <n v="-0.1"/>
    <s v="less than -10%"/>
    <n v="730"/>
    <n v="690"/>
    <n v="971"/>
    <n v="729"/>
    <n v="-242"/>
    <x v="0"/>
    <n v="728"/>
    <n v="99.726027400000007"/>
    <n v="729"/>
    <n v="100"/>
    <n v="34.650141499999997"/>
    <n v="-112.4282583"/>
  </r>
  <r>
    <n v="14252"/>
    <s v="PSC"/>
    <s v="WA"/>
    <s v="Tri Cities"/>
    <s v="Pasco/Kennewick/Richland"/>
    <s v="100k-1 million"/>
    <s v="no"/>
    <s v="S"/>
    <s v="loss"/>
    <n v="-14.1"/>
    <s v="at least -10%"/>
    <n v="6975"/>
    <n v="4558"/>
    <n v="5944"/>
    <n v="5991"/>
    <n v="47"/>
    <x v="1"/>
    <n v="1292"/>
    <n v="18.523297490000001"/>
    <n v="960"/>
    <n v="16.024036049999999"/>
    <n v="46.234999899999998"/>
    <n v="-119.2233014"/>
  </r>
  <r>
    <n v="14259"/>
    <s v="PSM"/>
    <s v="NH"/>
    <s v="Portsmouth International at Pease"/>
    <s v="Portsmouth"/>
    <s v="10k-100k"/>
    <s v="no"/>
    <s v="N"/>
    <s v="loss"/>
    <n v="-13.5"/>
    <s v="at least -10%"/>
    <n v="422"/>
    <n v="280"/>
    <n v="331"/>
    <n v="365"/>
    <n v="34"/>
    <x v="1"/>
    <n v="0"/>
    <n v="0"/>
    <n v="0"/>
    <n v="0"/>
    <n v="43.088087299999998"/>
    <n v="-70.808612100000005"/>
  </r>
  <r>
    <n v="14288"/>
    <s v="PUB"/>
    <s v="CO"/>
    <s v="Pueblo Memorial"/>
    <s v="Pueblo"/>
    <s v="10k-100k"/>
    <s v="yes"/>
    <s v=""/>
    <s v="loss"/>
    <n v="-44.2"/>
    <s v="at least -30%"/>
    <n v="924"/>
    <n v="719"/>
    <n v="656"/>
    <n v="516"/>
    <n v="-140"/>
    <x v="0"/>
    <n v="907"/>
    <n v="98.160173159999999"/>
    <n v="505"/>
    <n v="97.868217049999998"/>
    <n v="38.254447200000001"/>
    <n v="-104.6091409"/>
  </r>
  <r>
    <n v="14303"/>
    <s v="PUW"/>
    <s v="WA"/>
    <s v="Pullman Moscow Regional"/>
    <s v="Pullman"/>
    <s v="10k-100k"/>
    <s v="no"/>
    <s v="N"/>
    <s v="gain"/>
    <n v="5.5"/>
    <s v="less than 10%"/>
    <n v="1280"/>
    <n v="807"/>
    <n v="947"/>
    <n v="1351"/>
    <n v="404"/>
    <x v="1"/>
    <n v="0"/>
    <n v="0"/>
    <n v="0"/>
    <n v="0"/>
    <n v="46.7297771"/>
    <n v="-117.1817377"/>
  </r>
  <r>
    <n v="14306"/>
    <s v="PVC"/>
    <s v="MA"/>
    <s v="Provincetown Municipal"/>
    <s v="Provincetown"/>
    <s v="10k-100k"/>
    <s v="no"/>
    <s v=""/>
    <s v="loss"/>
    <n v="-29.5"/>
    <s v="at least -20%"/>
    <n v="2116"/>
    <n v="909"/>
    <n v="1727"/>
    <n v="1492"/>
    <n v="-235"/>
    <x v="0"/>
    <n v="0"/>
    <n v="0"/>
    <n v="0"/>
    <n v="0"/>
    <n v="42.076053600000002"/>
    <n v="-70.216964700000005"/>
  </r>
  <r>
    <n v="14314"/>
    <s v="PVU"/>
    <s v="UT"/>
    <s v="Provo Municipal"/>
    <s v="Provo"/>
    <s v="100k-1 million"/>
    <s v="no"/>
    <s v="N"/>
    <s v="gain"/>
    <n v="96.8"/>
    <s v="at least 30%"/>
    <n v="740"/>
    <n v="579"/>
    <n v="896"/>
    <n v="1456"/>
    <n v="560"/>
    <x v="1"/>
    <n v="2"/>
    <n v="0.27027026999999998"/>
    <n v="0"/>
    <n v="0"/>
    <n v="40.233843800000002"/>
    <n v="-111.65853370000001"/>
  </r>
  <r>
    <n v="14457"/>
    <s v="RAP"/>
    <s v="SD"/>
    <s v="Rapid City Regional"/>
    <s v="Rapid City"/>
    <s v="100k-1 million"/>
    <s v="no"/>
    <s v="S"/>
    <s v="loss"/>
    <n v="-25.9"/>
    <s v="at least -20%"/>
    <n v="6145"/>
    <n v="4053"/>
    <n v="5974"/>
    <n v="4553"/>
    <n v="-1421"/>
    <x v="0"/>
    <n v="3253"/>
    <n v="52.937347440000003"/>
    <n v="559"/>
    <n v="12.27761915"/>
    <n v="44.080543400000003"/>
    <n v="-103.23101490000001"/>
  </r>
  <r>
    <n v="14487"/>
    <s v="RDD"/>
    <s v="CA"/>
    <s v="Redding Municipal"/>
    <s v="Redding"/>
    <s v="10k-100k"/>
    <s v="no"/>
    <s v="N"/>
    <s v="gain"/>
    <n v="43"/>
    <s v="at least 30%"/>
    <n v="1364"/>
    <n v="652"/>
    <n v="1321"/>
    <n v="1951"/>
    <n v="630"/>
    <x v="1"/>
    <n v="1362"/>
    <n v="99.853372429999993"/>
    <n v="1275"/>
    <n v="65.351101999999997"/>
    <n v="40.586539600000002"/>
    <n v="-122.3916754"/>
  </r>
  <r>
    <n v="14489"/>
    <s v="RDM"/>
    <s v="OR"/>
    <s v="Roberts Field"/>
    <s v="Bend/Redmond"/>
    <s v="100k-1 million"/>
    <s v="no"/>
    <s v="S"/>
    <s v="loss"/>
    <n v="-8.5"/>
    <s v="less than -10%"/>
    <n v="8788"/>
    <n v="6752"/>
    <n v="8222"/>
    <n v="8039"/>
    <n v="-183"/>
    <x v="0"/>
    <n v="1434"/>
    <n v="16.317705960000001"/>
    <n v="448"/>
    <n v="5.5728324420000002"/>
    <n v="44.253025000000001"/>
    <n v="-121.1608351"/>
  </r>
  <r>
    <n v="14512"/>
    <s v="RFD"/>
    <s v="IL"/>
    <s v="Chicago/Rockford International"/>
    <s v="Rockford"/>
    <s v="100k-1 million"/>
    <s v="no"/>
    <s v="N"/>
    <s v="loss"/>
    <n v="-1.8"/>
    <s v="less than -10%"/>
    <n v="787"/>
    <n v="701"/>
    <n v="769"/>
    <n v="773"/>
    <n v="4"/>
    <x v="1"/>
    <n v="0"/>
    <n v="0"/>
    <n v="0"/>
    <n v="0"/>
    <n v="42.201841700000003"/>
    <n v="-89.095819000000006"/>
  </r>
  <r>
    <n v="14520"/>
    <s v="RHI"/>
    <s v="WI"/>
    <s v="Rhinelander/Oneida County"/>
    <s v="Rhinelander"/>
    <s v="10k-100k"/>
    <s v="yes"/>
    <s v="N"/>
    <s v="loss"/>
    <n v="-10.7"/>
    <s v="at least -10%"/>
    <n v="796"/>
    <n v="686"/>
    <n v="925"/>
    <n v="711"/>
    <n v="-214"/>
    <x v="0"/>
    <n v="786"/>
    <n v="98.74371859"/>
    <n v="706"/>
    <n v="99.296765120000003"/>
    <n v="45.636622799999998"/>
    <n v="-89.412075299999998"/>
  </r>
  <r>
    <n v="14534"/>
    <s v="RIW"/>
    <s v="WY"/>
    <s v="Central Wyoming Regional"/>
    <s v="Riverton/Lander"/>
    <s v="10k-100k"/>
    <s v="no"/>
    <s v="N"/>
    <s v="loss"/>
    <n v="-61.7"/>
    <s v="at least -30%"/>
    <n v="1020"/>
    <n v="486"/>
    <n v="576"/>
    <n v="391"/>
    <n v="-185"/>
    <x v="0"/>
    <n v="0"/>
    <n v="0"/>
    <n v="391"/>
    <n v="100"/>
    <n v="43.075967800000001"/>
    <n v="-107.29028390000001"/>
  </r>
  <r>
    <n v="14543"/>
    <s v="RKS"/>
    <s v="WY"/>
    <s v="Southwest Wyoming Regional"/>
    <s v="Rock Springs"/>
    <s v="10k-100k"/>
    <s v="no"/>
    <s v="N"/>
    <s v="loss"/>
    <n v="-45.5"/>
    <s v="at least -30%"/>
    <n v="715"/>
    <n v="525"/>
    <n v="573"/>
    <n v="390"/>
    <n v="-183"/>
    <x v="0"/>
    <n v="713"/>
    <n v="99.720279719999994"/>
    <n v="390"/>
    <n v="100"/>
    <n v="41.598825400000003"/>
    <n v="-109.0718882"/>
  </r>
  <r>
    <n v="14574"/>
    <s v="ROA"/>
    <s v="VA"/>
    <s v="Roanoke Blacksburg Regional"/>
    <s v="Roanoke"/>
    <s v="100k-1 million"/>
    <s v="no"/>
    <s v="N"/>
    <s v="loss"/>
    <n v="-21.9"/>
    <s v="at least -20%"/>
    <n v="7258"/>
    <n v="4616"/>
    <n v="5323"/>
    <n v="5667"/>
    <n v="344"/>
    <x v="1"/>
    <n v="5798"/>
    <n v="79.884265639999995"/>
    <n v="3955"/>
    <n v="69.790012349999998"/>
    <n v="37.320578500000003"/>
    <n v="-79.970376200000004"/>
  </r>
  <r>
    <n v="14588"/>
    <s v="ROW"/>
    <s v="NM"/>
    <s v="Roswell Air Center"/>
    <s v="Roswell"/>
    <s v="10k-100k"/>
    <s v="no"/>
    <s v="N"/>
    <s v="loss"/>
    <n v="-11.5"/>
    <s v="at least -10%"/>
    <n v="1406"/>
    <n v="785"/>
    <n v="1194"/>
    <n v="1245"/>
    <n v="51"/>
    <x v="1"/>
    <n v="44"/>
    <n v="3.1294452349999999"/>
    <n v="31"/>
    <n v="2.489959839"/>
    <n v="33.302465900000001"/>
    <n v="-104.525764"/>
  </r>
  <r>
    <n v="14633"/>
    <s v="RST"/>
    <s v="MN"/>
    <s v="Rochester International"/>
    <s v="Rochester"/>
    <s v="100k-1 million"/>
    <s v="no"/>
    <s v="N"/>
    <s v="loss"/>
    <n v="-57.5"/>
    <s v="at least -30%"/>
    <n v="4091"/>
    <n v="2295"/>
    <n v="2873"/>
    <n v="1738"/>
    <n v="-1135"/>
    <x v="0"/>
    <n v="2993"/>
    <n v="73.160596429999998"/>
    <n v="1017"/>
    <n v="58.515535100000001"/>
    <n v="43.910870000000003"/>
    <n v="-92.490380000000002"/>
  </r>
  <r>
    <n v="14674"/>
    <s v="SAF"/>
    <s v="NM"/>
    <s v="Santa Fe Municipal"/>
    <s v="Santa Fe"/>
    <s v="100k-1 million"/>
    <s v="no"/>
    <s v="N"/>
    <s v="loss"/>
    <n v="-10.5"/>
    <s v="at least -10%"/>
    <n v="2802"/>
    <n v="1538"/>
    <n v="2075"/>
    <n v="2507"/>
    <n v="432"/>
    <x v="1"/>
    <n v="1031"/>
    <n v="36.795146320000001"/>
    <n v="690"/>
    <n v="27.522935780000001"/>
    <n v="35.686975199999999"/>
    <n v="-105.937799"/>
  </r>
  <r>
    <n v="14689"/>
    <s v="SBA"/>
    <s v="CA"/>
    <s v="Santa Barbara Municipal"/>
    <s v="Santa Barbara"/>
    <s v="100k-1 million"/>
    <s v="no"/>
    <s v="S"/>
    <s v="loss"/>
    <n v="-21.7"/>
    <s v="at least -20%"/>
    <n v="9894"/>
    <n v="5293"/>
    <n v="7139"/>
    <n v="7750"/>
    <n v="611"/>
    <x v="1"/>
    <n v="3837"/>
    <n v="38.781079439999999"/>
    <n v="858"/>
    <n v="11.07096774"/>
    <n v="34.427193500000001"/>
    <n v="-119.8398835"/>
  </r>
  <r>
    <n v="14696"/>
    <s v="SBN"/>
    <s v="IN"/>
    <s v="South Bend International"/>
    <s v="South Bend"/>
    <s v="100k-1 million"/>
    <s v="no"/>
    <s v="S"/>
    <s v="loss"/>
    <n v="-27.6"/>
    <s v="at least -20%"/>
    <n v="7709"/>
    <n v="5129"/>
    <n v="6133"/>
    <n v="5585"/>
    <n v="-548"/>
    <x v="0"/>
    <n v="5267"/>
    <n v="68.322739650000003"/>
    <n v="2207"/>
    <n v="39.516562219999997"/>
    <n v="41.676354500000002"/>
    <n v="-86.251989800000004"/>
  </r>
  <r>
    <n v="14698"/>
    <s v="SBP"/>
    <s v="CA"/>
    <s v="San Luis County Regional"/>
    <s v="San Luis Obispo"/>
    <s v="100k-1 million"/>
    <s v="no"/>
    <s v="N"/>
    <s v="loss"/>
    <n v="-10.5"/>
    <s v="at least -10%"/>
    <n v="5532"/>
    <n v="3934"/>
    <n v="3841"/>
    <n v="4953"/>
    <n v="1112"/>
    <x v="1"/>
    <n v="2481"/>
    <n v="44.848156179999997"/>
    <n v="1455"/>
    <n v="29.376135680000001"/>
    <n v="35.3102296"/>
    <n v="-120.4357631"/>
  </r>
  <r>
    <n v="14704"/>
    <s v="SBY"/>
    <s v="MD"/>
    <s v="Salisbury-Ocean City/Wicomico Regional"/>
    <s v="Salisbury"/>
    <s v="10k-100k"/>
    <s v="no"/>
    <s v="N"/>
    <s v="loss"/>
    <n v="-36.4"/>
    <s v="at least -30%"/>
    <n v="1905"/>
    <n v="1372"/>
    <n v="1576"/>
    <n v="1212"/>
    <n v="-364"/>
    <x v="0"/>
    <n v="1905"/>
    <n v="100"/>
    <n v="1212"/>
    <n v="100"/>
    <n v="38.339115"/>
    <n v="-75.507594900000001"/>
  </r>
  <r>
    <n v="14711"/>
    <s v="SCE"/>
    <s v="PA"/>
    <s v="University Park"/>
    <s v="State College"/>
    <s v="100k-1 million"/>
    <s v="no"/>
    <s v="N"/>
    <s v="loss"/>
    <n v="-49.2"/>
    <s v="at least -30%"/>
    <n v="4992"/>
    <n v="2789"/>
    <n v="3201"/>
    <n v="2537"/>
    <n v="-664"/>
    <x v="0"/>
    <n v="4943"/>
    <n v="99.018429490000003"/>
    <n v="1842"/>
    <n v="72.605439500000003"/>
    <n v="40.85145"/>
    <n v="-77.850899999999996"/>
  </r>
  <r>
    <n v="14716"/>
    <s v="SCK"/>
    <s v="CA"/>
    <s v="Stockton Metro"/>
    <s v="Stockton"/>
    <s v="100k-1 million"/>
    <s v="no"/>
    <s v="N"/>
    <s v="loss"/>
    <n v="-42"/>
    <s v="at least -30%"/>
    <n v="1032"/>
    <n v="596"/>
    <n v="644"/>
    <n v="599"/>
    <n v="-45"/>
    <x v="0"/>
    <n v="273"/>
    <n v="26.453488369999999"/>
    <n v="0"/>
    <n v="0"/>
    <n v="37.9577016"/>
    <n v="-121.29077959999999"/>
  </r>
  <r>
    <n v="14783"/>
    <s v="SGF"/>
    <s v="MO"/>
    <s v="Springfield-Branson National"/>
    <s v="Springfield"/>
    <s v="100k-1 million"/>
    <s v="no"/>
    <s v="S"/>
    <s v="loss"/>
    <n v="-23.5"/>
    <s v="at least -20%"/>
    <n v="10933"/>
    <n v="6922"/>
    <n v="8411"/>
    <n v="8363"/>
    <n v="-48"/>
    <x v="0"/>
    <n v="7314"/>
    <n v="66.898381049999998"/>
    <n v="3658"/>
    <n v="43.740284590000002"/>
    <n v="37.244779999999999"/>
    <n v="-93.390379999999993"/>
  </r>
  <r>
    <n v="14794"/>
    <s v="SGU"/>
    <s v="UT"/>
    <s v="St George Regional"/>
    <s v="St. George"/>
    <s v="100k-1 million"/>
    <s v="no"/>
    <s v="N"/>
    <s v="gain"/>
    <n v="9.8000000000000007"/>
    <s v="less than 10%"/>
    <n v="2600"/>
    <n v="2653"/>
    <n v="3832"/>
    <n v="2855"/>
    <n v="-977"/>
    <x v="0"/>
    <n v="2486"/>
    <n v="95.61538462"/>
    <n v="1678"/>
    <n v="58.774080560000002"/>
    <n v="37.0968017"/>
    <n v="-113.55397069999999"/>
  </r>
  <r>
    <n v="14802"/>
    <s v="SHD"/>
    <s v="VA"/>
    <s v="Shenandoah Valley Regional"/>
    <s v="Staunton"/>
    <s v="10k-100k"/>
    <s v="yes"/>
    <s v="N"/>
    <s v="gain"/>
    <n v="0.7"/>
    <s v="less than 10%"/>
    <n v="696"/>
    <n v="686"/>
    <n v="690"/>
    <n v="701"/>
    <n v="11"/>
    <x v="1"/>
    <n v="696"/>
    <n v="100"/>
    <n v="701"/>
    <n v="100"/>
    <n v="38.2638356"/>
    <n v="-78.897264000000007"/>
  </r>
  <r>
    <n v="14812"/>
    <s v="SHR"/>
    <s v="WY"/>
    <s v="Sheridan County"/>
    <s v="Sheridan"/>
    <s v="10k-100k"/>
    <s v="no"/>
    <s v="N"/>
    <s v="loss"/>
    <n v="-13"/>
    <s v="at least -10%"/>
    <n v="715"/>
    <n v="477"/>
    <n v="712"/>
    <n v="622"/>
    <n v="-90"/>
    <x v="0"/>
    <n v="0"/>
    <n v="0"/>
    <n v="621"/>
    <n v="99.839228300000002"/>
    <n v="44.787903999999997"/>
    <n v="-106.925973"/>
  </r>
  <r>
    <n v="14814"/>
    <s v="SHV"/>
    <s v="LA"/>
    <s v="Shreveport Regional"/>
    <s v="Shreveport"/>
    <s v="100k-1 million"/>
    <s v="no"/>
    <s v="N"/>
    <s v="loss"/>
    <n v="-25.7"/>
    <s v="at least -20%"/>
    <n v="7032"/>
    <n v="4543"/>
    <n v="5460"/>
    <n v="5227"/>
    <n v="-233"/>
    <x v="0"/>
    <n v="3510"/>
    <n v="49.914675770000002"/>
    <n v="2714"/>
    <n v="51.922709009999998"/>
    <n v="32.454491099999998"/>
    <n v="-93.8286552"/>
  </r>
  <r>
    <n v="14842"/>
    <s v="SJT"/>
    <s v="TX"/>
    <s v="San Angelo Regional/Mathis Field"/>
    <s v="San Angelo"/>
    <s v="10k-100k"/>
    <s v="no"/>
    <s v="N"/>
    <s v="loss"/>
    <n v="-25.2"/>
    <s v="at least -20%"/>
    <n v="1855"/>
    <n v="1202"/>
    <n v="2042"/>
    <n v="1387"/>
    <n v="-655"/>
    <x v="0"/>
    <n v="1597"/>
    <n v="86.091644200000005"/>
    <n v="756"/>
    <n v="54.506128330000003"/>
    <n v="31.357285699999998"/>
    <n v="-100.5028459"/>
  </r>
  <r>
    <n v="14877"/>
    <s v="SLN"/>
    <s v="KS"/>
    <s v="Salina Regional"/>
    <s v="Salina"/>
    <s v="10k-100k"/>
    <s v="yes"/>
    <s v="N"/>
    <s v="loss"/>
    <n v="-11.4"/>
    <s v="at least -10%"/>
    <n v="916"/>
    <n v="644"/>
    <n v="685"/>
    <n v="812"/>
    <n v="127"/>
    <x v="1"/>
    <n v="916"/>
    <n v="100"/>
    <n v="812"/>
    <n v="100"/>
    <n v="38.833263299999999"/>
    <n v="-97.609795199999994"/>
  </r>
  <r>
    <n v="14905"/>
    <s v="SMX"/>
    <s v="CA"/>
    <s v="Santa Maria Public/Capt. G. Allan Hancock Field"/>
    <s v="Santa Maria"/>
    <s v="10k-100k"/>
    <s v="no"/>
    <s v="N"/>
    <s v="loss"/>
    <n v="-33"/>
    <s v="at least -30%"/>
    <n v="194"/>
    <n v="139"/>
    <n v="315"/>
    <n v="130"/>
    <n v="-185"/>
    <x v="0"/>
    <n v="1"/>
    <n v="0.51546391800000002"/>
    <n v="0"/>
    <n v="0"/>
    <n v="34.9423873"/>
    <n v="-120.4247455"/>
  </r>
  <r>
    <n v="14952"/>
    <s v="SPI"/>
    <s v="IL"/>
    <s v="Abraham Lincoln Capital"/>
    <s v="Springfield"/>
    <s v="10k-100k"/>
    <s v="no"/>
    <s v="N"/>
    <s v="loss"/>
    <n v="-25"/>
    <s v="at least -20%"/>
    <n v="1746"/>
    <n v="1145"/>
    <n v="1419"/>
    <n v="1310"/>
    <n v="-109"/>
    <x v="0"/>
    <n v="1617"/>
    <n v="92.611683850000006"/>
    <n v="899"/>
    <n v="68.625954199999995"/>
    <n v="39.844203899999997"/>
    <n v="-89.671846200000005"/>
  </r>
  <r>
    <n v="14960"/>
    <s v="SPS"/>
    <s v="TX"/>
    <s v="Sheppard AFB/Wichita Falls Municipal"/>
    <s v="Wichita Falls"/>
    <s v="10k-100k"/>
    <s v="no"/>
    <s v="N"/>
    <s v="loss"/>
    <n v="-11.5"/>
    <s v="at least -10%"/>
    <n v="1223"/>
    <n v="740"/>
    <n v="1240"/>
    <n v="1082"/>
    <n v="-158"/>
    <x v="0"/>
    <n v="1207"/>
    <n v="98.691741620000002"/>
    <n v="884"/>
    <n v="81.700554530000005"/>
    <n v="33.968571500000003"/>
    <n v="-98.510734999999997"/>
  </r>
  <r>
    <n v="14986"/>
    <s v="SRQ"/>
    <s v="FL"/>
    <s v="Sarasota/Bradenton International"/>
    <s v="Sarasota/Bradenton"/>
    <s v="100k-1 million"/>
    <s v="no"/>
    <s v="S"/>
    <s v="gain"/>
    <n v="75.599999999999994"/>
    <s v="at least 30%"/>
    <n v="8647"/>
    <n v="7674"/>
    <n v="16131"/>
    <n v="15184"/>
    <n v="-947"/>
    <x v="0"/>
    <n v="75"/>
    <n v="0.86735283900000004"/>
    <n v="0"/>
    <n v="0"/>
    <n v="27.395119099999999"/>
    <n v="-82.553819700000005"/>
  </r>
  <r>
    <n v="15008"/>
    <s v="STC"/>
    <s v="MN"/>
    <s v="St. Cloud Regional"/>
    <s v="St. Cloud"/>
    <s v="10k-100k"/>
    <s v="no"/>
    <s v="N"/>
    <s v="loss"/>
    <n v="-18"/>
    <s v="at least -10%"/>
    <n v="133"/>
    <n v="131"/>
    <n v="137"/>
    <n v="109"/>
    <n v="-28"/>
    <x v="0"/>
    <n v="2"/>
    <n v="1.5037593979999999"/>
    <n v="0"/>
    <n v="0"/>
    <n v="45.557945099999998"/>
    <n v="-94.163240400000007"/>
  </r>
  <r>
    <n v="15023"/>
    <s v="STS"/>
    <s v="CA"/>
    <s v="Charles M. Schulz - Sonoma County"/>
    <s v="Santa Rosa"/>
    <s v="100k-1 million"/>
    <s v="no"/>
    <s v="N"/>
    <s v="gain"/>
    <n v="14"/>
    <s v="at least 10%"/>
    <n v="4129"/>
    <n v="2815"/>
    <n v="3727"/>
    <n v="4709"/>
    <n v="982"/>
    <x v="1"/>
    <n v="628"/>
    <n v="15.20949382"/>
    <n v="296"/>
    <n v="6.2858356339999997"/>
    <n v="38.577955500000002"/>
    <n v="-122.98883189999999"/>
  </r>
  <r>
    <n v="15041"/>
    <s v="SUN"/>
    <s v="ID"/>
    <s v="Friedman Memorial"/>
    <s v="Sun Valley/Hailey/Ketchum"/>
    <s v="10k-100k"/>
    <s v="no"/>
    <s v="N"/>
    <s v="gain"/>
    <n v="14.3"/>
    <s v="at least 10%"/>
    <n v="1598"/>
    <n v="1320"/>
    <n v="2098"/>
    <n v="1827"/>
    <n v="-271"/>
    <x v="0"/>
    <n v="0"/>
    <n v="0"/>
    <n v="0"/>
    <n v="0"/>
    <n v="43.506547099999999"/>
    <n v="-114.30124549999999"/>
  </r>
  <r>
    <n v="15048"/>
    <s v="SUX"/>
    <s v="IA"/>
    <s v="Sioux Gateway Brig Gen Bud Day Field"/>
    <s v="Sioux City"/>
    <s v="10k-100k"/>
    <s v="no"/>
    <s v="N"/>
    <s v="loss"/>
    <n v="-47.1"/>
    <s v="at least -30%"/>
    <n v="1293"/>
    <n v="718"/>
    <n v="871"/>
    <n v="684"/>
    <n v="-187"/>
    <x v="0"/>
    <n v="1287"/>
    <n v="99.53596288"/>
    <n v="679"/>
    <n v="99.269005849999999"/>
    <n v="42.4008903"/>
    <n v="-96.378730700000006"/>
  </r>
  <r>
    <n v="15070"/>
    <s v="SWF"/>
    <s v="NY"/>
    <s v="New York Stewart International"/>
    <s v="Newburgh/Poughkeepsie"/>
    <s v="100k-1 million"/>
    <s v="no"/>
    <s v="N"/>
    <s v="loss"/>
    <n v="-70.5"/>
    <s v="at least -30%"/>
    <n v="2853"/>
    <n v="950"/>
    <n v="718"/>
    <n v="843"/>
    <n v="125"/>
    <x v="1"/>
    <n v="1725"/>
    <n v="60.462670869999997"/>
    <n v="0"/>
    <n v="0"/>
    <n v="41.498403199999998"/>
    <n v="-74.100862699999993"/>
  </r>
  <r>
    <n v="15074"/>
    <s v="SWO"/>
    <s v="OK"/>
    <s v="Stillwater Regional"/>
    <s v="Stillwater"/>
    <s v="10k-100k"/>
    <s v="no"/>
    <s v="N"/>
    <s v="loss"/>
    <n v="-16.7"/>
    <s v="at least -10%"/>
    <n v="846"/>
    <n v="540"/>
    <n v="540"/>
    <n v="705"/>
    <n v="165"/>
    <x v="1"/>
    <n v="841"/>
    <n v="99.408983449999994"/>
    <n v="593"/>
    <n v="84.113475179999995"/>
    <n v="36.157839799999998"/>
    <n v="-97.083874300000005"/>
  </r>
  <r>
    <n v="15177"/>
    <s v="TEX"/>
    <s v="CO"/>
    <s v="Telluride Regional"/>
    <s v="Telluride"/>
    <s v="less than 10k"/>
    <s v="no"/>
    <s v=""/>
    <s v="loss"/>
    <n v="-28.2"/>
    <s v="at least -20%"/>
    <n v="889"/>
    <n v="282"/>
    <n v="431"/>
    <n v="638"/>
    <n v="207"/>
    <x v="1"/>
    <n v="0"/>
    <n v="0"/>
    <n v="0"/>
    <n v="0"/>
    <n v="37.9374939"/>
    <n v="-107.81228520000001"/>
  </r>
  <r>
    <n v="15249"/>
    <s v="TLH"/>
    <s v="FL"/>
    <s v="Tallahassee International"/>
    <s v="Tallahassee"/>
    <s v="100k-1 million"/>
    <s v="no"/>
    <s v="N"/>
    <s v="loss"/>
    <n v="-25.4"/>
    <s v="at least -20%"/>
    <n v="7506"/>
    <n v="4437"/>
    <n v="5542"/>
    <n v="5597"/>
    <n v="55"/>
    <x v="1"/>
    <n v="1380"/>
    <n v="18.385291769999998"/>
    <n v="71"/>
    <n v="1.2685367160000001"/>
    <n v="30.438255900000001"/>
    <n v="-84.280732900000004"/>
  </r>
  <r>
    <n v="15295"/>
    <s v="TOL"/>
    <s v="OH"/>
    <s v="Eugene F Kranz Toledo Express"/>
    <s v="Toledo"/>
    <s v="100k-1 million"/>
    <s v="no"/>
    <s v="N"/>
    <s v="loss"/>
    <n v="-58.2"/>
    <s v="at least -30%"/>
    <n v="2057"/>
    <n v="1335"/>
    <n v="1295"/>
    <n v="860"/>
    <n v="-435"/>
    <x v="0"/>
    <n v="1000"/>
    <n v="48.61448712"/>
    <n v="472"/>
    <n v="54.883720930000003"/>
    <n v="41.585772499999997"/>
    <n v="-83.809259400000002"/>
  </r>
  <r>
    <n v="15323"/>
    <s v="TRI"/>
    <s v="TN"/>
    <s v="Tri Cities"/>
    <s v="Bristol/Johnson City/Kingsport"/>
    <s v="100k-1 million"/>
    <s v="no"/>
    <s v="N"/>
    <s v="loss"/>
    <n v="-12.2"/>
    <s v="at least -10%"/>
    <n v="4381"/>
    <n v="3099"/>
    <n v="3519"/>
    <n v="3847"/>
    <n v="328"/>
    <x v="1"/>
    <n v="3545"/>
    <n v="80.917598720000001"/>
    <n v="2202"/>
    <n v="57.239407329999999"/>
    <n v="36.481859999999998"/>
    <n v="-82.407740000000004"/>
  </r>
  <r>
    <n v="15356"/>
    <s v="TTN"/>
    <s v="NJ"/>
    <s v="Trenton Mercer"/>
    <s v="Trenton"/>
    <s v="100k-1 million"/>
    <s v="no"/>
    <s v="N"/>
    <s v="loss"/>
    <n v="-26.1"/>
    <s v="at least -20%"/>
    <n v="2936"/>
    <n v="1181"/>
    <n v="1810"/>
    <n v="2171"/>
    <n v="361"/>
    <x v="1"/>
    <n v="0"/>
    <n v="0"/>
    <n v="0"/>
    <n v="0"/>
    <n v="40.2770583"/>
    <n v="-74.818119100000004"/>
  </r>
  <r>
    <n v="15374"/>
    <s v="TUP"/>
    <s v="MS"/>
    <s v="Tupelo Regional"/>
    <s v="Tupelo"/>
    <s v="10k-100k"/>
    <s v="yes"/>
    <s v="N"/>
    <s v="loss"/>
    <n v="-29.2"/>
    <s v="at least -20%"/>
    <n v="992"/>
    <n v="879"/>
    <n v="784"/>
    <n v="702"/>
    <n v="-82"/>
    <x v="0"/>
    <n v="551"/>
    <n v="55.544354839999997"/>
    <n v="702"/>
    <n v="100"/>
    <n v="34.257606600000003"/>
    <n v="-88.703385900000001"/>
  </r>
  <r>
    <n v="15380"/>
    <s v="TVC"/>
    <s v="MI"/>
    <s v="Cherry Capital"/>
    <s v="Traverse City"/>
    <s v="100k-1 million"/>
    <s v="no"/>
    <s v="N"/>
    <s v="loss"/>
    <n v="-14.4"/>
    <s v="at least -10%"/>
    <n v="5572"/>
    <n v="3747"/>
    <n v="5454"/>
    <n v="4772"/>
    <n v="-682"/>
    <x v="0"/>
    <n v="2524"/>
    <n v="45.297918160000002"/>
    <n v="2061"/>
    <n v="43.189438389999999"/>
    <n v="44.741442200000002"/>
    <n v="-85.579282699999993"/>
  </r>
  <r>
    <n v="15389"/>
    <s v="TWF"/>
    <s v="ID"/>
    <s v="Joslin Field - Magic Valley Regional"/>
    <s v="Twin Falls"/>
    <s v="10k-100k"/>
    <s v="no"/>
    <s v="N"/>
    <s v="loss"/>
    <n v="-66"/>
    <s v="at least -30%"/>
    <n v="1280"/>
    <n v="953"/>
    <n v="1179"/>
    <n v="435"/>
    <n v="-744"/>
    <x v="0"/>
    <n v="1008"/>
    <n v="78.75"/>
    <n v="405"/>
    <n v="93.103448279999995"/>
    <n v="42.48348"/>
    <n v="-114.48472"/>
  </r>
  <r>
    <n v="15401"/>
    <s v="TXK"/>
    <s v="AR"/>
    <s v="Texarkana Regional-Webb Field"/>
    <s v="Texarkana"/>
    <s v="10k-100k"/>
    <s v="no"/>
    <s v="N"/>
    <s v="gain"/>
    <n v="3"/>
    <s v="less than 10%"/>
    <n v="1208"/>
    <n v="759"/>
    <n v="1048"/>
    <n v="1244"/>
    <n v="196"/>
    <x v="1"/>
    <n v="1203"/>
    <n v="99.586092719999996"/>
    <n v="1043"/>
    <n v="83.842443729999999"/>
    <n v="33.425125000000001"/>
    <n v="-94.047688199999996"/>
  </r>
  <r>
    <n v="15411"/>
    <s v="TYR"/>
    <s v="TX"/>
    <s v="Tyler Pounds Regional"/>
    <s v="Tyler"/>
    <s v="10k-100k"/>
    <s v="no"/>
    <s v="N"/>
    <s v="loss"/>
    <n v="-20.9"/>
    <s v="at least -20%"/>
    <n v="1519"/>
    <n v="1004"/>
    <n v="1335"/>
    <n v="1201"/>
    <n v="-134"/>
    <x v="0"/>
    <n v="1448"/>
    <n v="95.325872279999999"/>
    <n v="982"/>
    <n v="81.765195669999997"/>
    <n v="32.351125799999998"/>
    <n v="-95.409629300000006"/>
  </r>
  <r>
    <n v="15454"/>
    <s v="UIN"/>
    <s v="IL"/>
    <s v="Quincy Regional-Baldwin Field"/>
    <s v="Quincy"/>
    <s v="10k-100k"/>
    <s v="yes"/>
    <s v=""/>
    <s v="gain"/>
    <n v="96.8"/>
    <s v="at least 30%"/>
    <n v="594"/>
    <n v="1908"/>
    <n v="1841"/>
    <n v="1169"/>
    <n v="-672"/>
    <x v="0"/>
    <n v="594"/>
    <n v="100"/>
    <n v="0"/>
    <n v="0"/>
    <n v="39.9368871"/>
    <n v="-91.194132499999995"/>
  </r>
  <r>
    <n v="15582"/>
    <s v="VEL"/>
    <s v="UT"/>
    <s v="Vernal Regional"/>
    <s v="Vernal"/>
    <s v="10k-100k"/>
    <s v="yes"/>
    <s v=""/>
    <s v="loss"/>
    <n v="-16.5"/>
    <s v="at least -10%"/>
    <n v="587"/>
    <n v="551"/>
    <n v="603"/>
    <n v="490"/>
    <n v="-113"/>
    <x v="0"/>
    <n v="587"/>
    <n v="100"/>
    <n v="490"/>
    <n v="100"/>
    <n v="40.455515699999999"/>
    <n v="-109.5287479"/>
  </r>
  <r>
    <n v="15607"/>
    <s v="VLD"/>
    <s v="GA"/>
    <s v="Valdosta Regional"/>
    <s v="Valdosta"/>
    <s v="10k-100k"/>
    <s v="no"/>
    <s v="N"/>
    <s v="loss"/>
    <n v="-3.5"/>
    <s v="less than -10%"/>
    <n v="1040"/>
    <n v="822"/>
    <n v="1176"/>
    <n v="1004"/>
    <n v="-172"/>
    <x v="0"/>
    <n v="1039"/>
    <n v="99.903846150000007"/>
    <n v="1004"/>
    <n v="100"/>
    <n v="30.789155099999999"/>
    <n v="-83.278656400000003"/>
  </r>
  <r>
    <n v="15624"/>
    <s v="VPS"/>
    <s v="FL"/>
    <s v="Eglin AFB Destin Fort Walton Beach"/>
    <s v="Valparaiso"/>
    <s v="100k-1 million"/>
    <s v="no"/>
    <s v="S"/>
    <s v="loss"/>
    <n v="-1.4"/>
    <s v="less than -10%"/>
    <n v="8833"/>
    <n v="7089"/>
    <n v="11713"/>
    <n v="8706"/>
    <n v="-3007"/>
    <x v="0"/>
    <n v="1039"/>
    <n v="11.762708030000001"/>
    <n v="84"/>
    <n v="0.96485182599999997"/>
    <n v="30.463558299999999"/>
    <n v="-86.553338199999999"/>
  </r>
  <r>
    <n v="15855"/>
    <s v="WST"/>
    <s v="RI"/>
    <s v="Westerly State"/>
    <s v="Westerly"/>
    <s v="10k-100k"/>
    <s v="no"/>
    <s v="N"/>
    <s v="loss"/>
    <n v="-10.5"/>
    <s v="at least -10%"/>
    <n v="4110"/>
    <n v="3236"/>
    <n v="4032"/>
    <n v="3679"/>
    <n v="-353"/>
    <x v="0"/>
    <n v="0"/>
    <n v="0"/>
    <n v="0"/>
    <n v="0"/>
    <n v="41.3775987"/>
    <n v="-71.827287100000007"/>
  </r>
  <r>
    <n v="15919"/>
    <s v="XNA"/>
    <s v="AR"/>
    <s v="Northwest Arkansas National"/>
    <s v="Fayetteville"/>
    <s v="100k-1 million"/>
    <s v="no"/>
    <s v="S"/>
    <s v="loss"/>
    <n v="-22.4"/>
    <s v="at least -20%"/>
    <n v="15445"/>
    <n v="8386"/>
    <n v="10284"/>
    <n v="11989"/>
    <n v="1705"/>
    <x v="1"/>
    <n v="2499"/>
    <n v="16.179993530000001"/>
    <n v="1680"/>
    <n v="14.012845110000001"/>
    <n v="36.280583800000002"/>
    <n v="-94.304581600000006"/>
  </r>
  <r>
    <n v="16101"/>
    <s v="YKM"/>
    <s v="WA"/>
    <s v="Yakima Air Terminal/McAllister Field"/>
    <s v="Yakima"/>
    <s v="10k-100k"/>
    <s v="no"/>
    <s v="N"/>
    <s v="loss"/>
    <n v="-51"/>
    <s v="at least -30%"/>
    <n v="1224"/>
    <n v="726"/>
    <n v="752"/>
    <n v="600"/>
    <n v="-152"/>
    <x v="0"/>
    <n v="0"/>
    <n v="0"/>
    <n v="0"/>
    <n v="0"/>
    <n v="46.570080900000001"/>
    <n v="-120.53982259999999"/>
  </r>
  <r>
    <n v="16869"/>
    <s v="XWA"/>
    <s v="ND"/>
    <s v="Williston Basin International"/>
    <s v="Williston"/>
    <s v="10k-100k"/>
    <s v="no"/>
    <s v="N"/>
    <s v="loss"/>
    <n v="-28"/>
    <s v="at least -20%"/>
    <n v="2057"/>
    <n v="854"/>
    <n v="1132"/>
    <n v="1481"/>
    <n v="349"/>
    <x v="1"/>
    <n v="1952"/>
    <n v="94.895478850000003"/>
    <n v="1277"/>
    <n v="86.225523300000006"/>
    <n v="48.258279999999999"/>
    <n v="-103.72141000000001"/>
  </r>
  <r>
    <m/>
    <m/>
    <m/>
    <m/>
    <m/>
    <m/>
    <m/>
    <m/>
    <m/>
    <n v="-16.889156626506015"/>
    <m/>
    <m/>
    <m/>
    <m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443D3-5699-4DDE-AB4D-E50EB970C8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hange_type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043F4-211F-41A4-A186-F55F61BFE6D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hange_type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A2732ED-81B7-441F-9843-97F70DD14447}" autoFormatId="16" applyNumberFormats="0" applyBorderFormats="0" applyFontFormats="0" applyPatternFormats="0" applyAlignmentFormats="0" applyWidthHeightFormats="0">
  <queryTableRefresh nextId="24">
    <queryTableFields count="23">
      <queryTableField id="1" name="ORIGIN_AIRPORT_ID" tableColumnId="1"/>
      <queryTableField id="2" name="CODE" tableColumnId="2"/>
      <queryTableField id="3" name="ORIGIN_STATE_ABR" tableColumnId="3"/>
      <queryTableField id="4" name="NAME" tableColumnId="4"/>
      <queryTableField id="5" name="LOCATION" tableColumnId="5"/>
      <queryTableField id="6" name="category" tableColumnId="6"/>
      <queryTableField id="7" name="EAS" tableColumnId="7"/>
      <queryTableField id="8" name="hub_cat" tableColumnId="8"/>
      <queryTableField id="9" name="diff" tableColumnId="9"/>
      <queryTableField id="10" name="pct_change" tableColumnId="10"/>
      <queryTableField id="11" name="change_category" tableColumnId="11"/>
      <queryTableField id="12" name="total_2019" tableColumnId="12"/>
      <queryTableField id="13" name="total_2020" tableColumnId="13"/>
      <queryTableField id="14" name="total_2021" tableColumnId="14"/>
      <queryTableField id="15" name="total_2022" tableColumnId="15"/>
      <queryTableField id="16" name="diff_2022" tableColumnId="16"/>
      <queryTableField id="17" name="change_type" tableColumnId="17"/>
      <queryTableField id="18" name="total_50s_2019" tableColumnId="18"/>
      <queryTableField id="19" name="pct_50_2019" tableColumnId="19"/>
      <queryTableField id="20" name="total_50s_2022" tableColumnId="20"/>
      <queryTableField id="21" name="pct_50_2022" tableColumnId="21"/>
      <queryTableField id="22" name="Latitude" tableColumnId="22"/>
      <queryTableField id="23" name="Longitude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9CBEF9-5358-4146-840C-5431D6E3DCA4}" autoFormatId="16" applyNumberFormats="0" applyBorderFormats="0" applyFontFormats="0" applyPatternFormats="0" applyAlignmentFormats="0" applyWidthHeightFormats="0">
  <queryTableRefresh nextId="24">
    <queryTableFields count="23">
      <queryTableField id="1" name="ORIGIN_AIRPORT_ID" tableColumnId="1"/>
      <queryTableField id="2" name="CODE" tableColumnId="2"/>
      <queryTableField id="3" name="ORIGIN_STATE_ABR" tableColumnId="3"/>
      <queryTableField id="4" name="NAME" tableColumnId="4"/>
      <queryTableField id="5" name="LOCATION" tableColumnId="5"/>
      <queryTableField id="6" name="category" tableColumnId="6"/>
      <queryTableField id="7" name="EAS" tableColumnId="7"/>
      <queryTableField id="8" name="hub_cat" tableColumnId="8"/>
      <queryTableField id="9" name="diff" tableColumnId="9"/>
      <queryTableField id="10" name="pct_change" tableColumnId="10"/>
      <queryTableField id="11" name="change_category" tableColumnId="11"/>
      <queryTableField id="12" name="total_2019" tableColumnId="12"/>
      <queryTableField id="13" name="total_2020" tableColumnId="13"/>
      <queryTableField id="14" name="total_2021" tableColumnId="14"/>
      <queryTableField id="15" name="total_2022" tableColumnId="15"/>
      <queryTableField id="16" name="diff_2022" tableColumnId="16"/>
      <queryTableField id="17" name="change_type" tableColumnId="17"/>
      <queryTableField id="18" name="total_50s_2019" tableColumnId="18"/>
      <queryTableField id="19" name="pct_50_2019" tableColumnId="19"/>
      <queryTableField id="20" name="total_50s_2022" tableColumnId="20"/>
      <queryTableField id="21" name="pct_50_2022" tableColumnId="21"/>
      <queryTableField id="22" name="Latitude" tableColumnId="22"/>
      <queryTableField id="23" name="Longitude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DF157E8-AD8A-427B-BB3C-E5C49520C99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AIRCRAFT_FAMILY" tableColumnId="1"/>
      <queryTableField id="2" name="2019" tableColumnId="2"/>
      <queryTableField id="3" name="2020" tableColumnId="3"/>
      <queryTableField id="4" name="2021" tableColumnId="4"/>
      <queryTableField id="5" name="2022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F6FD6C7-B049-4326-848C-47618AF14E69}" autoFormatId="16" applyNumberFormats="0" applyBorderFormats="0" applyFontFormats="0" applyPatternFormats="0" applyAlignmentFormats="0" applyWidthHeightFormats="0">
  <queryTableRefresh nextId="3">
    <queryTableFields count="2">
      <queryTableField id="1" name="AIRCRAFT_FAMILY" tableColumnId="1"/>
      <queryTableField id="2" name="2019_PERCENTAGE_SHAR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C8548D0-7304-4C15-8426-ADF89F599B37}" autoFormatId="16" applyNumberFormats="0" applyBorderFormats="0" applyFontFormats="0" applyPatternFormats="0" applyAlignmentFormats="0" applyWidthHeightFormats="0">
  <queryTableRefresh nextId="3">
    <queryTableFields count="2">
      <queryTableField id="1" name="AIRCRAFT_FAMILY" tableColumnId="1"/>
      <queryTableField id="2" name="2022_PERCENTAGE_SHAR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CEE0B4-BB82-4628-AD81-831408111E47}" name="Table_annual_deps_clusters_above10K_broad" displayName="Table_annual_deps_clusters_above10K_broad" ref="A1:W356" tableType="queryTable" totalsRowCount="1">
  <autoFilter ref="A1:W355" xr:uid="{99542964-CB6D-4479-9D54-B627C40359A9}"/>
  <sortState xmlns:xlrd2="http://schemas.microsoft.com/office/spreadsheetml/2017/richdata2" ref="A2:W355">
    <sortCondition ref="D1:D355"/>
  </sortState>
  <tableColumns count="23">
    <tableColumn id="1" xr3:uid="{DFDEAB1A-2B1F-4414-B71C-2E669615ED28}" uniqueName="1" name="ORIGIN_AIRPORT_ID" queryTableFieldId="1"/>
    <tableColumn id="2" xr3:uid="{0F7E70BE-A826-4B27-B6AC-EF55814CB486}" uniqueName="2" name="CODE" queryTableFieldId="2" dataDxfId="17"/>
    <tableColumn id="3" xr3:uid="{B99844DA-B90C-4ABA-BFEE-976DF70B40C7}" uniqueName="3" name="ORIGIN_STATE_ABR" queryTableFieldId="3" dataDxfId="16"/>
    <tableColumn id="4" xr3:uid="{515B416E-D17F-4BFC-B720-2F3C71338ADA}" uniqueName="4" name="NAME" queryTableFieldId="4" dataDxfId="15"/>
    <tableColumn id="5" xr3:uid="{D836E2F9-896D-4451-ABEC-0CCB92D06CA8}" uniqueName="5" name="LOCATION" queryTableFieldId="5" dataDxfId="14"/>
    <tableColumn id="6" xr3:uid="{6C408831-3D8D-4671-A7CB-0337003A6C76}" uniqueName="6" name="category" queryTableFieldId="6" dataDxfId="13"/>
    <tableColumn id="7" xr3:uid="{23B290AC-1FB1-41A1-88D5-3932C008201A}" uniqueName="7" name="EAS" queryTableFieldId="7" dataDxfId="12"/>
    <tableColumn id="8" xr3:uid="{89CEC9D5-947B-4621-9C24-39747A841DA5}" uniqueName="8" name="hub_cat" queryTableFieldId="8" dataDxfId="11"/>
    <tableColumn id="9" xr3:uid="{65D49B02-25FA-42A9-8FC8-9014B7497EEC}" uniqueName="9" name="diff" queryTableFieldId="9" dataDxfId="10"/>
    <tableColumn id="10" xr3:uid="{122AF856-7882-4B69-A602-C4CE790076D9}" uniqueName="10" name="pct_change" totalsRowFunction="custom" queryTableFieldId="10">
      <totalsRowFormula>AVERAGE(J2:J355)</totalsRowFormula>
    </tableColumn>
    <tableColumn id="11" xr3:uid="{0A5E5EA1-B853-4C50-BCD1-81630A0D4818}" uniqueName="11" name="change_category" queryTableFieldId="11" dataDxfId="9"/>
    <tableColumn id="12" xr3:uid="{C3B6DF1D-7376-48D1-B877-53EB0E5AE61B}" uniqueName="12" name="total_2019" queryTableFieldId="12"/>
    <tableColumn id="13" xr3:uid="{CE655880-5CCF-4A25-8A07-D61C86917210}" uniqueName="13" name="total_2020" queryTableFieldId="13"/>
    <tableColumn id="14" xr3:uid="{18820054-C444-4DB0-B727-BA656B341761}" uniqueName="14" name="total_2021" queryTableFieldId="14"/>
    <tableColumn id="15" xr3:uid="{6EA36C17-9A2A-43EB-980C-4C58F94FE73A}" uniqueName="15" name="total_2022" queryTableFieldId="15"/>
    <tableColumn id="16" xr3:uid="{D507997E-CAE8-46DA-BE50-9CD64247A2A7}" uniqueName="16" name="diff_2022" queryTableFieldId="16"/>
    <tableColumn id="17" xr3:uid="{318D449A-55CA-4091-84F1-2D5322985CAD}" uniqueName="17" name="change_type" queryTableFieldId="17" dataDxfId="8"/>
    <tableColumn id="18" xr3:uid="{74A06C5A-7EB9-4F19-9FF3-474FE668ECD3}" uniqueName="18" name="total_50s_2019" queryTableFieldId="18"/>
    <tableColumn id="19" xr3:uid="{23629F97-5B9C-4E6F-9199-34BD4F48C7D7}" uniqueName="19" name="pct_50_2019" queryTableFieldId="19"/>
    <tableColumn id="20" xr3:uid="{D48F4EE7-ADB0-43EE-B5B7-CC6B7358F5D5}" uniqueName="20" name="total_50s_2022" queryTableFieldId="20"/>
    <tableColumn id="21" xr3:uid="{8C79FE4C-AC93-45D8-85DC-F577889C2BF7}" uniqueName="21" name="pct_50_2022" queryTableFieldId="21"/>
    <tableColumn id="22" xr3:uid="{7B579121-0096-43C2-845D-46CBB7E5479A}" uniqueName="22" name="Latitude" queryTableFieldId="22"/>
    <tableColumn id="23" xr3:uid="{DEB8E1B8-BAB7-4313-8BA6-B75AF7AA0DC6}" uniqueName="23" name="Longitude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8EFFF-7D85-4CA9-B3A9-ABB42B232BB1}" name="Table_50s_airports" displayName="Table_50s_airports" ref="A1:W91" tableType="queryTable" totalsRowCount="1">
  <autoFilter ref="A1:W90" xr:uid="{B438EFFF-7D85-4CA9-B3A9-ABB42B232BB1}">
    <filterColumn colId="4">
      <filters>
        <filter val="Erie"/>
        <filter val="Kalamazoo"/>
        <filter val="Lansing"/>
      </filters>
    </filterColumn>
  </autoFilter>
  <tableColumns count="23">
    <tableColumn id="1" xr3:uid="{56672750-9C4D-45A7-9DA0-18B40B8821A0}" uniqueName="1" name="ORIGIN_AIRPORT_ID" queryTableFieldId="1"/>
    <tableColumn id="2" xr3:uid="{ADDBAB32-EF6B-4E58-B53B-03782B72DD46}" uniqueName="2" name="CODE" queryTableFieldId="2" dataDxfId="37" totalsRowDxfId="36"/>
    <tableColumn id="3" xr3:uid="{ABA4B294-3363-470B-9FB9-ADBF9F574858}" uniqueName="3" name="ORIGIN_STATE_ABR" queryTableFieldId="3" dataDxfId="35" totalsRowDxfId="34"/>
    <tableColumn id="4" xr3:uid="{28F6EBCC-6B45-4F14-A8E0-712E0C5CA4D2}" uniqueName="4" name="NAME" queryTableFieldId="4" dataDxfId="33" totalsRowDxfId="32"/>
    <tableColumn id="5" xr3:uid="{03118207-371A-40E8-B87C-AC31FF88C8E1}" uniqueName="5" name="LOCATION" queryTableFieldId="5" dataDxfId="31" totalsRowDxfId="30"/>
    <tableColumn id="6" xr3:uid="{48BCCCCE-2D53-45F6-98DE-E69226C6B80D}" uniqueName="6" name="category" queryTableFieldId="6" dataDxfId="29" totalsRowDxfId="28"/>
    <tableColumn id="7" xr3:uid="{7C813ED5-15DB-4685-8EF8-652C326B70A9}" uniqueName="7" name="EAS" queryTableFieldId="7" dataDxfId="27" totalsRowDxfId="26"/>
    <tableColumn id="8" xr3:uid="{87079252-C788-4F86-A674-B4AA282718EF}" uniqueName="8" name="hub_cat" queryTableFieldId="8" dataDxfId="25" totalsRowDxfId="24"/>
    <tableColumn id="9" xr3:uid="{743857CD-2962-4D42-9F7D-E164642BCBEA}" uniqueName="9" name="diff" queryTableFieldId="9" dataDxfId="23" totalsRowDxfId="22"/>
    <tableColumn id="10" xr3:uid="{55F50D46-DC79-447C-A85D-F0AF97E06A5E}" uniqueName="10" name="pct_change" queryTableFieldId="10"/>
    <tableColumn id="11" xr3:uid="{B928E2F8-D08A-4CB3-A9DB-56CF882C0307}" uniqueName="11" name="change_category" queryTableFieldId="11" dataDxfId="21" totalsRowDxfId="20"/>
    <tableColumn id="12" xr3:uid="{10B324F2-D359-42E0-B654-F9E55C71CCD7}" uniqueName="12" name="total_2019" queryTableFieldId="12"/>
    <tableColumn id="13" xr3:uid="{8886F1EE-929C-47B3-9C98-F1DAD22E909D}" uniqueName="13" name="total_2020" queryTableFieldId="13"/>
    <tableColumn id="14" xr3:uid="{52C7BC27-2CBD-45B5-BD08-83C3AB5EE133}" uniqueName="14" name="total_2021" queryTableFieldId="14"/>
    <tableColumn id="15" xr3:uid="{3ED3B287-E2A3-4508-8E92-742B62C96C30}" uniqueName="15" name="total_2022" queryTableFieldId="15"/>
    <tableColumn id="16" xr3:uid="{DC56C880-4890-4EB4-902B-6AD5B9148B37}" uniqueName="16" name="diff_2022" queryTableFieldId="16"/>
    <tableColumn id="17" xr3:uid="{73432E23-23F8-4770-980C-6CE0CEDDBC38}" uniqueName="17" name="change_type" queryTableFieldId="17" dataDxfId="19" totalsRowDxfId="18"/>
    <tableColumn id="18" xr3:uid="{1C922CB1-645A-454E-837F-BEFA28B85E98}" uniqueName="18" name="total_50s_2019" queryTableFieldId="18"/>
    <tableColumn id="19" xr3:uid="{10E65CDD-9DE6-44A9-B280-CA72C9E396C6}" uniqueName="19" name="pct_50_2019" queryTableFieldId="19"/>
    <tableColumn id="20" xr3:uid="{6694BBBC-1C65-43F6-A902-8957FCE744EA}" uniqueName="20" name="total_50s_2022" queryTableFieldId="20"/>
    <tableColumn id="21" xr3:uid="{A46FA775-160B-4302-8A5F-F1715BB3027D}" uniqueName="21" name="pct_50_2022" queryTableFieldId="21"/>
    <tableColumn id="22" xr3:uid="{3039DFB0-35A2-42B7-9728-7A7FE3634FEF}" uniqueName="22" name="Latitude" queryTableFieldId="22"/>
    <tableColumn id="23" xr3:uid="{28FBB1C2-0C0B-4902-9157-5865EB959F51}" uniqueName="23" name="Longitude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113D5F-9C3F-4251-82C5-2A62C29C3B0B}" name="Table_annual_time_series_by_acfamily_at_above10K_airports" displayName="Table_annual_time_series_by_acfamily_at_above10K_airports" ref="A1:F24" tableType="queryTable" totalsRowCount="1">
  <autoFilter ref="A1:F23" xr:uid="{7D5E417A-9703-40E6-BDFB-0B13F1EA6730}"/>
  <tableColumns count="6">
    <tableColumn id="1" xr3:uid="{6CA02E1A-6D76-4C41-AFCC-6CADF0CF060F}" uniqueName="1" name="AIRCRAFT_FAMILY" queryTableFieldId="1" dataDxfId="7" totalsRowDxfId="6"/>
    <tableColumn id="2" xr3:uid="{501F4252-5660-493F-9437-ECFB5CB00E63}" uniqueName="2" name="2019" totalsRowFunction="custom" queryTableFieldId="2">
      <totalsRowFormula>SUM(B2:B23)</totalsRowFormula>
    </tableColumn>
    <tableColumn id="3" xr3:uid="{853A8E1D-7CC0-454E-A9F3-A4BF105C6652}" uniqueName="3" name="2020" totalsRowFunction="custom" queryTableFieldId="3">
      <totalsRowFormula>SUM(C2:C23)</totalsRowFormula>
    </tableColumn>
    <tableColumn id="4" xr3:uid="{E3156C8D-21BC-4047-BA79-0DE96B14D169}" uniqueName="4" name="2021" totalsRowFunction="custom" queryTableFieldId="4">
      <totalsRowFormula>SUM(D2:D23)</totalsRowFormula>
    </tableColumn>
    <tableColumn id="5" xr3:uid="{96DD0653-F527-4528-8A2A-7024288D35D1}" uniqueName="5" name="2022" totalsRowFunction="custom" queryTableFieldId="5">
      <totalsRowFormula>SUM(E2:E23)</totalsRowFormula>
    </tableColumn>
    <tableColumn id="6" xr3:uid="{3DEEBB4D-77CA-4BCD-88D8-165EE44EF878}" uniqueName="6" name="pct_change" totalsRowFunction="custom" queryTableFieldId="6" dataDxfId="5" totalsRowDxfId="4">
      <calculatedColumnFormula>(E2-B2)/B2*100</calculatedColumnFormula>
      <totalsRowFormula>(E24-B24)/B24*100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9BC3FF-25C3-4972-AF71-7FAF79EE7231}" name="Table_pct_shares_by_acfamily_in_2019__above10K6" displayName="Table_pct_shares_by_acfamily_in_2019__above10K6" ref="H1:I6" tableType="queryTable" totalsRowShown="0">
  <autoFilter ref="H1:I6" xr:uid="{4AFF48DD-0564-4A2E-B966-620EB0BCF4C0}"/>
  <tableColumns count="2">
    <tableColumn id="1" xr3:uid="{31F28D43-21EF-4119-841A-7FD4B3813EBC}" uniqueName="1" name="AIRCRAFT_FAMILY" queryTableFieldId="1" dataDxfId="3"/>
    <tableColumn id="2" xr3:uid="{F8D37A28-1F54-443A-A2B4-F21D406B2890}" uniqueName="2" name="2019_PERCENTAGE_SHARE" queryTableFieldId="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33EBE5-FF12-4ABB-8533-69CC6B404008}" name="Table_pct_shares_by_acfamily_in_2022__above10K8" displayName="Table_pct_shares_by_acfamily_in_2022__above10K8" ref="H7:I12" tableType="queryTable" totalsRowShown="0">
  <autoFilter ref="H7:I12" xr:uid="{6B2BF085-0B31-4E0E-A189-DE62519A608A}"/>
  <tableColumns count="2">
    <tableColumn id="1" xr3:uid="{FA3DDACC-09FE-4113-83DC-F1A9C6788975}" uniqueName="1" name="AIRCRAFT_FAMILY" queryTableFieldId="1" dataDxfId="1"/>
    <tableColumn id="2" xr3:uid="{1972F0FC-1A08-4AE8-B3FC-49988F6C08DE}" uniqueName="2" name="2022_PERCENTAGE_SHAR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885E-BC6B-45F7-A28C-B82B9852AE5D}">
  <dimension ref="A1:F12"/>
  <sheetViews>
    <sheetView workbookViewId="0">
      <selection sqref="A1:B9"/>
    </sheetView>
  </sheetViews>
  <sheetFormatPr defaultRowHeight="15" x14ac:dyDescent="0.25"/>
  <cols>
    <col min="1" max="1" width="23.28515625" customWidth="1"/>
    <col min="2" max="2" width="14" style="13" customWidth="1"/>
  </cols>
  <sheetData>
    <row r="1" spans="1:6" x14ac:dyDescent="0.25">
      <c r="A1" t="s">
        <v>1140</v>
      </c>
      <c r="B1" s="13">
        <v>-16.070738636363625</v>
      </c>
    </row>
    <row r="2" spans="1:6" x14ac:dyDescent="0.25">
      <c r="A2" t="s">
        <v>1141</v>
      </c>
      <c r="B2" s="13">
        <v>-13.149438202247193</v>
      </c>
    </row>
    <row r="3" spans="1:6" x14ac:dyDescent="0.25">
      <c r="A3" t="s">
        <v>1142</v>
      </c>
      <c r="B3" s="13">
        <v>-16.889156626506015</v>
      </c>
    </row>
    <row r="4" spans="1:6" x14ac:dyDescent="0.25">
      <c r="A4" t="s">
        <v>1144</v>
      </c>
      <c r="B4" s="13">
        <v>-31.6</v>
      </c>
    </row>
    <row r="5" spans="1:6" x14ac:dyDescent="0.25">
      <c r="A5" t="s">
        <v>417</v>
      </c>
      <c r="B5" s="14">
        <v>-45.4</v>
      </c>
    </row>
    <row r="6" spans="1:6" x14ac:dyDescent="0.25">
      <c r="A6" t="s">
        <v>260</v>
      </c>
      <c r="B6" s="14">
        <v>-49.4</v>
      </c>
    </row>
    <row r="7" spans="1:6" x14ac:dyDescent="0.25">
      <c r="A7" t="s">
        <v>630</v>
      </c>
      <c r="B7" s="14">
        <v>-50.9</v>
      </c>
    </row>
    <row r="8" spans="1:6" x14ac:dyDescent="0.25">
      <c r="A8" t="s">
        <v>1143</v>
      </c>
      <c r="B8" s="14">
        <v>-52.8</v>
      </c>
    </row>
    <row r="9" spans="1:6" x14ac:dyDescent="0.25">
      <c r="A9" t="s">
        <v>137</v>
      </c>
      <c r="B9" s="14">
        <v>-55.1</v>
      </c>
    </row>
    <row r="12" spans="1:6" x14ac:dyDescent="0.25">
      <c r="F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43A8-48EE-4C76-ABF0-ABF80A01651F}">
  <dimension ref="A3:D8"/>
  <sheetViews>
    <sheetView zoomScaleNormal="100" workbookViewId="0">
      <selection activeCell="Q7" sqref="Q7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4" x14ac:dyDescent="0.25">
      <c r="A3" s="19" t="s">
        <v>1156</v>
      </c>
      <c r="B3" t="s">
        <v>1159</v>
      </c>
    </row>
    <row r="4" spans="1:4" x14ac:dyDescent="0.25">
      <c r="A4" s="20" t="s">
        <v>32</v>
      </c>
      <c r="B4">
        <v>162</v>
      </c>
      <c r="D4" s="21">
        <f>(B4/B8)</f>
        <v>0.61132075471698111</v>
      </c>
    </row>
    <row r="5" spans="1:4" x14ac:dyDescent="0.25">
      <c r="A5" s="20" t="s">
        <v>46</v>
      </c>
      <c r="B5">
        <v>102</v>
      </c>
    </row>
    <row r="6" spans="1:4" x14ac:dyDescent="0.25">
      <c r="A6" s="20" t="s">
        <v>485</v>
      </c>
      <c r="B6">
        <v>1</v>
      </c>
    </row>
    <row r="7" spans="1:4" x14ac:dyDescent="0.25">
      <c r="A7" s="20" t="s">
        <v>1157</v>
      </c>
    </row>
    <row r="8" spans="1:4" x14ac:dyDescent="0.25">
      <c r="A8" s="20" t="s">
        <v>1158</v>
      </c>
      <c r="B8">
        <v>265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F791-AF00-4828-B265-D49D65B8F140}">
  <dimension ref="A1:D4"/>
  <sheetViews>
    <sheetView workbookViewId="0">
      <selection sqref="A1:B4"/>
    </sheetView>
  </sheetViews>
  <sheetFormatPr defaultRowHeight="15" x14ac:dyDescent="0.25"/>
  <cols>
    <col min="1" max="1" width="16.85546875" customWidth="1"/>
  </cols>
  <sheetData>
    <row r="1" spans="1:4" x14ac:dyDescent="0.25">
      <c r="A1" s="11">
        <v>2019</v>
      </c>
      <c r="B1" s="2">
        <v>2539</v>
      </c>
      <c r="C1" s="11"/>
      <c r="D1" s="11"/>
    </row>
    <row r="2" spans="1:4" x14ac:dyDescent="0.25">
      <c r="A2" s="11">
        <v>2020</v>
      </c>
      <c r="B2" s="2">
        <v>1470</v>
      </c>
      <c r="C2" s="2"/>
      <c r="D2" s="2"/>
    </row>
    <row r="3" spans="1:4" x14ac:dyDescent="0.25">
      <c r="A3" s="11">
        <v>2021</v>
      </c>
      <c r="B3" s="2">
        <v>1546</v>
      </c>
    </row>
    <row r="4" spans="1:4" x14ac:dyDescent="0.25">
      <c r="A4" s="11">
        <v>2022</v>
      </c>
      <c r="B4" s="2">
        <v>1386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DDCB-4ECA-41F8-B782-98929C687BC4}">
  <dimension ref="A1:W267"/>
  <sheetViews>
    <sheetView workbookViewId="0">
      <selection activeCell="J267" sqref="J267"/>
    </sheetView>
  </sheetViews>
  <sheetFormatPr defaultRowHeight="15" x14ac:dyDescent="0.25"/>
  <sheetData>
    <row r="1" spans="1:23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2" t="s">
        <v>22</v>
      </c>
    </row>
    <row r="2" spans="1:23" x14ac:dyDescent="0.25">
      <c r="A2" s="9">
        <v>10135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>
        <v>-21.7</v>
      </c>
      <c r="K2" s="2" t="s">
        <v>31</v>
      </c>
      <c r="L2" s="2">
        <v>6505</v>
      </c>
      <c r="M2" s="2">
        <v>3782</v>
      </c>
      <c r="N2" s="2">
        <v>5312</v>
      </c>
      <c r="O2" s="2">
        <v>5091</v>
      </c>
      <c r="P2" s="2">
        <v>-221</v>
      </c>
      <c r="Q2" s="2" t="s">
        <v>32</v>
      </c>
      <c r="R2" s="2">
        <v>3053</v>
      </c>
      <c r="S2" s="2">
        <v>46.933128359999998</v>
      </c>
      <c r="T2" s="2">
        <v>1071</v>
      </c>
      <c r="U2" s="2">
        <v>21.037124339999998</v>
      </c>
      <c r="V2" s="2">
        <v>40.583363900000002</v>
      </c>
      <c r="W2" s="7">
        <v>-75.504376100000002</v>
      </c>
    </row>
    <row r="3" spans="1:23" x14ac:dyDescent="0.25">
      <c r="A3" s="8">
        <v>10136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28</v>
      </c>
      <c r="H3" s="1" t="s">
        <v>38</v>
      </c>
      <c r="I3" s="1" t="s">
        <v>30</v>
      </c>
      <c r="J3" s="1">
        <v>-16.8</v>
      </c>
      <c r="K3" s="1" t="s">
        <v>39</v>
      </c>
      <c r="L3" s="1">
        <v>2312</v>
      </c>
      <c r="M3" s="1">
        <v>1695</v>
      </c>
      <c r="N3" s="1">
        <v>2394</v>
      </c>
      <c r="O3" s="1">
        <v>1924</v>
      </c>
      <c r="P3" s="1">
        <v>-470</v>
      </c>
      <c r="Q3" s="1" t="s">
        <v>32</v>
      </c>
      <c r="R3" s="1">
        <v>2250</v>
      </c>
      <c r="S3" s="1">
        <v>97.318339100000003</v>
      </c>
      <c r="T3" s="1">
        <v>1766</v>
      </c>
      <c r="U3" s="1">
        <v>91.787941790000005</v>
      </c>
      <c r="V3" s="1">
        <v>32.411894099999998</v>
      </c>
      <c r="W3" s="6">
        <v>-99.680046399999995</v>
      </c>
    </row>
    <row r="4" spans="1:23" x14ac:dyDescent="0.25">
      <c r="A4" s="9">
        <v>10141</v>
      </c>
      <c r="B4" s="2" t="s">
        <v>47</v>
      </c>
      <c r="C4" s="2" t="s">
        <v>48</v>
      </c>
      <c r="D4" s="2" t="s">
        <v>49</v>
      </c>
      <c r="E4" s="2" t="s">
        <v>50</v>
      </c>
      <c r="F4" s="2" t="s">
        <v>37</v>
      </c>
      <c r="G4" s="2" t="s">
        <v>51</v>
      </c>
      <c r="H4" s="2" t="s">
        <v>38</v>
      </c>
      <c r="I4" s="2" t="s">
        <v>30</v>
      </c>
      <c r="J4" s="2">
        <v>-5.4</v>
      </c>
      <c r="K4" s="2" t="s">
        <v>52</v>
      </c>
      <c r="L4" s="2">
        <v>740</v>
      </c>
      <c r="M4" s="2">
        <v>690</v>
      </c>
      <c r="N4" s="2">
        <v>754</v>
      </c>
      <c r="O4" s="2">
        <v>700</v>
      </c>
      <c r="P4" s="2">
        <v>-54</v>
      </c>
      <c r="Q4" s="2" t="s">
        <v>32</v>
      </c>
      <c r="R4" s="2">
        <v>735</v>
      </c>
      <c r="S4" s="2">
        <v>99.324324320000002</v>
      </c>
      <c r="T4" s="2">
        <v>699</v>
      </c>
      <c r="U4" s="2">
        <v>99.857142859999996</v>
      </c>
      <c r="V4" s="2">
        <v>45.453240000000001</v>
      </c>
      <c r="W4" s="7">
        <v>-98.418440000000004</v>
      </c>
    </row>
    <row r="5" spans="1:23" x14ac:dyDescent="0.25">
      <c r="A5" s="8">
        <v>10146</v>
      </c>
      <c r="B5" s="1" t="s">
        <v>53</v>
      </c>
      <c r="C5" s="1" t="s">
        <v>54</v>
      </c>
      <c r="D5" s="1" t="s">
        <v>55</v>
      </c>
      <c r="E5" s="1" t="s">
        <v>56</v>
      </c>
      <c r="F5" s="1" t="s">
        <v>37</v>
      </c>
      <c r="G5" s="1" t="s">
        <v>28</v>
      </c>
      <c r="H5" s="1" t="s">
        <v>38</v>
      </c>
      <c r="I5" s="1" t="s">
        <v>30</v>
      </c>
      <c r="J5" s="1">
        <v>-5.0999999999999996</v>
      </c>
      <c r="K5" s="1" t="s">
        <v>52</v>
      </c>
      <c r="L5" s="1">
        <v>1013</v>
      </c>
      <c r="M5" s="1">
        <v>748</v>
      </c>
      <c r="N5" s="1">
        <v>1051</v>
      </c>
      <c r="O5" s="1">
        <v>961</v>
      </c>
      <c r="P5" s="1">
        <v>-90</v>
      </c>
      <c r="Q5" s="1" t="s">
        <v>32</v>
      </c>
      <c r="R5" s="1">
        <v>1012</v>
      </c>
      <c r="S5" s="1">
        <v>99.901283320000005</v>
      </c>
      <c r="T5" s="1">
        <v>959</v>
      </c>
      <c r="U5" s="1">
        <v>99.79188345</v>
      </c>
      <c r="V5" s="1">
        <v>31.325415899999999</v>
      </c>
      <c r="W5" s="6">
        <v>-84.438272100000006</v>
      </c>
    </row>
    <row r="6" spans="1:23" x14ac:dyDescent="0.25">
      <c r="A6" s="9">
        <v>10154</v>
      </c>
      <c r="B6" s="2" t="s">
        <v>57</v>
      </c>
      <c r="C6" s="2" t="s">
        <v>58</v>
      </c>
      <c r="D6" s="2" t="s">
        <v>59</v>
      </c>
      <c r="E6" s="2" t="s">
        <v>60</v>
      </c>
      <c r="F6" s="2" t="s">
        <v>27</v>
      </c>
      <c r="G6" s="2" t="s">
        <v>28</v>
      </c>
      <c r="H6" s="2" t="s">
        <v>38</v>
      </c>
      <c r="I6" s="2" t="s">
        <v>30</v>
      </c>
      <c r="J6" s="2">
        <v>-32.700000000000003</v>
      </c>
      <c r="K6" s="2" t="s">
        <v>61</v>
      </c>
      <c r="L6" s="2">
        <v>12759</v>
      </c>
      <c r="M6" s="2">
        <v>7424</v>
      </c>
      <c r="N6" s="2">
        <v>10626</v>
      </c>
      <c r="O6" s="2">
        <v>8589</v>
      </c>
      <c r="P6" s="2">
        <v>-2037</v>
      </c>
      <c r="Q6" s="2" t="s">
        <v>32</v>
      </c>
      <c r="R6" s="2">
        <v>276</v>
      </c>
      <c r="S6" s="2">
        <v>2.1631789330000002</v>
      </c>
      <c r="T6" s="2">
        <v>0</v>
      </c>
      <c r="U6" s="2">
        <v>0</v>
      </c>
      <c r="V6" s="2">
        <v>41.283470399999999</v>
      </c>
      <c r="W6" s="7">
        <v>-70.099451000000002</v>
      </c>
    </row>
    <row r="7" spans="1:23" x14ac:dyDescent="0.25">
      <c r="A7" s="8">
        <v>10155</v>
      </c>
      <c r="B7" s="1" t="s">
        <v>62</v>
      </c>
      <c r="C7" s="1" t="s">
        <v>34</v>
      </c>
      <c r="D7" s="1" t="s">
        <v>63</v>
      </c>
      <c r="E7" s="1" t="s">
        <v>64</v>
      </c>
      <c r="F7" s="1" t="s">
        <v>37</v>
      </c>
      <c r="G7" s="1" t="s">
        <v>28</v>
      </c>
      <c r="H7" s="1" t="s">
        <v>38</v>
      </c>
      <c r="I7" s="1" t="s">
        <v>30</v>
      </c>
      <c r="J7" s="1">
        <v>-5</v>
      </c>
      <c r="K7" s="1" t="s">
        <v>52</v>
      </c>
      <c r="L7" s="1">
        <v>1777</v>
      </c>
      <c r="M7" s="1">
        <v>1074</v>
      </c>
      <c r="N7" s="1">
        <v>1602</v>
      </c>
      <c r="O7" s="1">
        <v>1689</v>
      </c>
      <c r="P7" s="1">
        <v>87</v>
      </c>
      <c r="Q7" s="1" t="s">
        <v>46</v>
      </c>
      <c r="R7" s="1">
        <v>1673</v>
      </c>
      <c r="S7" s="1">
        <v>94.147439500000004</v>
      </c>
      <c r="T7" s="1">
        <v>1452</v>
      </c>
      <c r="U7" s="1">
        <v>85.968028419999996</v>
      </c>
      <c r="V7" s="1">
        <v>31.609243299999999</v>
      </c>
      <c r="W7" s="6">
        <v>-97.223220800000007</v>
      </c>
    </row>
    <row r="8" spans="1:23" x14ac:dyDescent="0.25">
      <c r="A8" s="9">
        <v>10157</v>
      </c>
      <c r="B8" s="2" t="s">
        <v>65</v>
      </c>
      <c r="C8" s="2" t="s">
        <v>66</v>
      </c>
      <c r="D8" s="2" t="s">
        <v>67</v>
      </c>
      <c r="E8" s="2" t="s">
        <v>68</v>
      </c>
      <c r="F8" s="2" t="s">
        <v>37</v>
      </c>
      <c r="G8" s="2" t="s">
        <v>28</v>
      </c>
      <c r="H8" s="2" t="s">
        <v>38</v>
      </c>
      <c r="I8" s="2" t="s">
        <v>69</v>
      </c>
      <c r="J8" s="2">
        <v>9.9</v>
      </c>
      <c r="K8" s="2" t="s">
        <v>70</v>
      </c>
      <c r="L8" s="2">
        <v>1930</v>
      </c>
      <c r="M8" s="2">
        <v>1136</v>
      </c>
      <c r="N8" s="2">
        <v>1850</v>
      </c>
      <c r="O8" s="2">
        <v>2122</v>
      </c>
      <c r="P8" s="2">
        <v>272</v>
      </c>
      <c r="Q8" s="2" t="s">
        <v>46</v>
      </c>
      <c r="R8" s="2">
        <v>1553</v>
      </c>
      <c r="S8" s="2">
        <v>80.466321239999999</v>
      </c>
      <c r="T8" s="2">
        <v>757</v>
      </c>
      <c r="U8" s="2">
        <v>35.673892549999998</v>
      </c>
      <c r="V8" s="2">
        <v>40.745005499999998</v>
      </c>
      <c r="W8" s="7">
        <v>-123.8695086</v>
      </c>
    </row>
    <row r="9" spans="1:23" x14ac:dyDescent="0.25">
      <c r="A9" s="8">
        <v>10158</v>
      </c>
      <c r="B9" s="1" t="s">
        <v>71</v>
      </c>
      <c r="C9" s="1" t="s">
        <v>72</v>
      </c>
      <c r="D9" s="1" t="s">
        <v>73</v>
      </c>
      <c r="E9" s="1" t="s">
        <v>74</v>
      </c>
      <c r="F9" s="1" t="s">
        <v>27</v>
      </c>
      <c r="G9" s="1" t="s">
        <v>28</v>
      </c>
      <c r="H9" s="1" t="s">
        <v>29</v>
      </c>
      <c r="I9" s="1" t="s">
        <v>69</v>
      </c>
      <c r="J9" s="1">
        <v>1.9</v>
      </c>
      <c r="K9" s="1" t="s">
        <v>70</v>
      </c>
      <c r="L9" s="1">
        <v>3118</v>
      </c>
      <c r="M9" s="1">
        <v>1912</v>
      </c>
      <c r="N9" s="1">
        <v>3069</v>
      </c>
      <c r="O9" s="1">
        <v>3177</v>
      </c>
      <c r="P9" s="1">
        <v>108</v>
      </c>
      <c r="Q9" s="1" t="s">
        <v>46</v>
      </c>
      <c r="R9" s="1">
        <v>0</v>
      </c>
      <c r="S9" s="1">
        <v>0</v>
      </c>
      <c r="T9" s="1">
        <v>0</v>
      </c>
      <c r="U9" s="1">
        <v>0</v>
      </c>
      <c r="V9" s="1">
        <v>39.364283399999998</v>
      </c>
      <c r="W9" s="6">
        <v>-74.422926599999997</v>
      </c>
    </row>
    <row r="10" spans="1:23" x14ac:dyDescent="0.25">
      <c r="A10" s="9">
        <v>10185</v>
      </c>
      <c r="B10" s="2" t="s">
        <v>75</v>
      </c>
      <c r="C10" s="2" t="s">
        <v>76</v>
      </c>
      <c r="D10" s="2" t="s">
        <v>77</v>
      </c>
      <c r="E10" s="2" t="s">
        <v>78</v>
      </c>
      <c r="F10" s="2" t="s">
        <v>27</v>
      </c>
      <c r="G10" s="2" t="s">
        <v>28</v>
      </c>
      <c r="H10" s="2" t="s">
        <v>38</v>
      </c>
      <c r="I10" s="2" t="s">
        <v>30</v>
      </c>
      <c r="J10" s="2">
        <v>-29.1</v>
      </c>
      <c r="K10" s="2" t="s">
        <v>31</v>
      </c>
      <c r="L10" s="2">
        <v>3232</v>
      </c>
      <c r="M10" s="2">
        <v>2233</v>
      </c>
      <c r="N10" s="2">
        <v>2961</v>
      </c>
      <c r="O10" s="2">
        <v>2291</v>
      </c>
      <c r="P10" s="2">
        <v>-670</v>
      </c>
      <c r="Q10" s="2" t="s">
        <v>32</v>
      </c>
      <c r="R10" s="2">
        <v>3219</v>
      </c>
      <c r="S10" s="2">
        <v>99.597772280000001</v>
      </c>
      <c r="T10" s="2">
        <v>1665</v>
      </c>
      <c r="U10" s="2">
        <v>72.67568747</v>
      </c>
      <c r="V10" s="2">
        <v>31.325849999999999</v>
      </c>
      <c r="W10" s="7">
        <v>-92.548959999999994</v>
      </c>
    </row>
    <row r="11" spans="1:23" x14ac:dyDescent="0.25">
      <c r="A11" s="8">
        <v>10208</v>
      </c>
      <c r="B11" s="1" t="s">
        <v>79</v>
      </c>
      <c r="C11" s="1" t="s">
        <v>54</v>
      </c>
      <c r="D11" s="1" t="s">
        <v>80</v>
      </c>
      <c r="E11" s="1" t="s">
        <v>81</v>
      </c>
      <c r="F11" s="1" t="s">
        <v>27</v>
      </c>
      <c r="G11" s="1" t="s">
        <v>28</v>
      </c>
      <c r="H11" s="1" t="s">
        <v>38</v>
      </c>
      <c r="I11" s="1" t="s">
        <v>30</v>
      </c>
      <c r="J11" s="1">
        <v>-15.1</v>
      </c>
      <c r="K11" s="1" t="s">
        <v>39</v>
      </c>
      <c r="L11" s="1">
        <v>5337</v>
      </c>
      <c r="M11" s="1">
        <v>3676</v>
      </c>
      <c r="N11" s="1">
        <v>4801</v>
      </c>
      <c r="O11" s="1">
        <v>4530</v>
      </c>
      <c r="P11" s="1">
        <v>-271</v>
      </c>
      <c r="Q11" s="1" t="s">
        <v>32</v>
      </c>
      <c r="R11" s="1">
        <v>2036</v>
      </c>
      <c r="S11" s="1">
        <v>38.148772719999997</v>
      </c>
      <c r="T11" s="1">
        <v>779</v>
      </c>
      <c r="U11" s="1">
        <v>17.196467989999999</v>
      </c>
      <c r="V11" s="1">
        <v>33.370298099999999</v>
      </c>
      <c r="W11" s="6">
        <v>-81.964917499999999</v>
      </c>
    </row>
    <row r="12" spans="1:23" x14ac:dyDescent="0.25">
      <c r="A12" s="9">
        <v>10268</v>
      </c>
      <c r="B12" s="2" t="s">
        <v>85</v>
      </c>
      <c r="C12" s="2" t="s">
        <v>86</v>
      </c>
      <c r="D12" s="2" t="s">
        <v>87</v>
      </c>
      <c r="E12" s="2" t="s">
        <v>88</v>
      </c>
      <c r="F12" s="2" t="s">
        <v>37</v>
      </c>
      <c r="G12" s="2" t="s">
        <v>51</v>
      </c>
      <c r="H12" s="2" t="s">
        <v>38</v>
      </c>
      <c r="I12" s="2" t="s">
        <v>69</v>
      </c>
      <c r="J12" s="2">
        <v>0.7</v>
      </c>
      <c r="K12" s="2" t="s">
        <v>70</v>
      </c>
      <c r="L12" s="2">
        <v>669</v>
      </c>
      <c r="M12" s="2">
        <v>435</v>
      </c>
      <c r="N12" s="2">
        <v>538</v>
      </c>
      <c r="O12" s="2">
        <v>674</v>
      </c>
      <c r="P12" s="2">
        <v>136</v>
      </c>
      <c r="Q12" s="2" t="s">
        <v>46</v>
      </c>
      <c r="R12" s="2">
        <v>669</v>
      </c>
      <c r="S12" s="2">
        <v>100</v>
      </c>
      <c r="T12" s="2">
        <v>674</v>
      </c>
      <c r="U12" s="2">
        <v>100</v>
      </c>
      <c r="V12" s="2">
        <v>42.550579999999997</v>
      </c>
      <c r="W12" s="7">
        <v>-92.396609999999995</v>
      </c>
    </row>
    <row r="13" spans="1:23" x14ac:dyDescent="0.25">
      <c r="A13" s="8">
        <v>10275</v>
      </c>
      <c r="B13" s="1" t="s">
        <v>89</v>
      </c>
      <c r="C13" s="1" t="s">
        <v>90</v>
      </c>
      <c r="D13" s="1" t="s">
        <v>91</v>
      </c>
      <c r="E13" s="1" t="s">
        <v>92</v>
      </c>
      <c r="F13" s="1" t="s">
        <v>37</v>
      </c>
      <c r="G13" s="1" t="s">
        <v>28</v>
      </c>
      <c r="H13" s="1" t="s">
        <v>38</v>
      </c>
      <c r="I13" s="1" t="s">
        <v>30</v>
      </c>
      <c r="J13" s="1">
        <v>-31.6</v>
      </c>
      <c r="K13" s="1" t="s">
        <v>61</v>
      </c>
      <c r="L13" s="1">
        <v>864</v>
      </c>
      <c r="M13" s="1">
        <v>604</v>
      </c>
      <c r="N13" s="1">
        <v>739</v>
      </c>
      <c r="O13" s="1">
        <v>591</v>
      </c>
      <c r="P13" s="1">
        <v>-148</v>
      </c>
      <c r="Q13" s="1" t="s">
        <v>32</v>
      </c>
      <c r="R13" s="1">
        <v>0</v>
      </c>
      <c r="S13" s="1">
        <v>0</v>
      </c>
      <c r="T13" s="1">
        <v>0</v>
      </c>
      <c r="U13" s="1">
        <v>0</v>
      </c>
      <c r="V13" s="1">
        <v>46.064580900000003</v>
      </c>
      <c r="W13" s="6">
        <v>-118.3430209</v>
      </c>
    </row>
    <row r="14" spans="1:23" x14ac:dyDescent="0.25">
      <c r="A14" s="9">
        <v>10279</v>
      </c>
      <c r="B14" s="2" t="s">
        <v>93</v>
      </c>
      <c r="C14" s="2" t="s">
        <v>34</v>
      </c>
      <c r="D14" s="2" t="s">
        <v>94</v>
      </c>
      <c r="E14" s="2" t="s">
        <v>95</v>
      </c>
      <c r="F14" s="2" t="s">
        <v>27</v>
      </c>
      <c r="G14" s="2" t="s">
        <v>28</v>
      </c>
      <c r="H14" s="2" t="s">
        <v>38</v>
      </c>
      <c r="I14" s="2" t="s">
        <v>30</v>
      </c>
      <c r="J14" s="2">
        <v>-11.6</v>
      </c>
      <c r="K14" s="2" t="s">
        <v>39</v>
      </c>
      <c r="L14" s="2">
        <v>5817</v>
      </c>
      <c r="M14" s="2">
        <v>3669</v>
      </c>
      <c r="N14" s="2">
        <v>4648</v>
      </c>
      <c r="O14" s="2">
        <v>5142</v>
      </c>
      <c r="P14" s="2">
        <v>494</v>
      </c>
      <c r="Q14" s="2" t="s">
        <v>46</v>
      </c>
      <c r="R14" s="2">
        <v>1667</v>
      </c>
      <c r="S14" s="2">
        <v>28.657383530000001</v>
      </c>
      <c r="T14" s="2">
        <v>1119</v>
      </c>
      <c r="U14" s="2">
        <v>21.761960330000001</v>
      </c>
      <c r="V14" s="2">
        <v>35.218199300000002</v>
      </c>
      <c r="W14" s="7">
        <v>-101.7063897</v>
      </c>
    </row>
    <row r="15" spans="1:23" x14ac:dyDescent="0.25">
      <c r="A15" s="8">
        <v>10333</v>
      </c>
      <c r="B15" s="1" t="s">
        <v>96</v>
      </c>
      <c r="C15" s="1" t="s">
        <v>97</v>
      </c>
      <c r="D15" s="1" t="s">
        <v>98</v>
      </c>
      <c r="E15" s="1" t="s">
        <v>99</v>
      </c>
      <c r="F15" s="1" t="s">
        <v>37</v>
      </c>
      <c r="G15" s="1" t="s">
        <v>51</v>
      </c>
      <c r="H15" s="1" t="s">
        <v>38</v>
      </c>
      <c r="I15" s="1" t="s">
        <v>100</v>
      </c>
      <c r="J15" s="1">
        <v>0</v>
      </c>
      <c r="K15" s="1" t="s">
        <v>100</v>
      </c>
      <c r="L15" s="1">
        <v>608</v>
      </c>
      <c r="M15" s="1">
        <v>604</v>
      </c>
      <c r="N15" s="1">
        <v>618</v>
      </c>
      <c r="O15" s="1">
        <v>608</v>
      </c>
      <c r="P15" s="1">
        <v>-10</v>
      </c>
      <c r="Q15" s="1" t="s">
        <v>32</v>
      </c>
      <c r="R15" s="1">
        <v>608</v>
      </c>
      <c r="S15" s="1">
        <v>100</v>
      </c>
      <c r="T15" s="1">
        <v>608</v>
      </c>
      <c r="U15" s="1">
        <v>100</v>
      </c>
      <c r="V15" s="1">
        <v>45.112969999999997</v>
      </c>
      <c r="W15" s="6">
        <v>-83.577579999999998</v>
      </c>
    </row>
    <row r="16" spans="1:23" x14ac:dyDescent="0.25">
      <c r="A16" s="9">
        <v>10361</v>
      </c>
      <c r="B16" s="2" t="s">
        <v>101</v>
      </c>
      <c r="C16" s="2" t="s">
        <v>83</v>
      </c>
      <c r="D16" s="2" t="s">
        <v>102</v>
      </c>
      <c r="E16" s="2" t="s">
        <v>103</v>
      </c>
      <c r="F16" s="2" t="s">
        <v>37</v>
      </c>
      <c r="G16" s="2" t="s">
        <v>51</v>
      </c>
      <c r="H16" s="2" t="s">
        <v>38</v>
      </c>
      <c r="I16" s="2" t="s">
        <v>30</v>
      </c>
      <c r="J16" s="2">
        <v>-6.9</v>
      </c>
      <c r="K16" s="2" t="s">
        <v>52</v>
      </c>
      <c r="L16" s="2">
        <v>671</v>
      </c>
      <c r="M16" s="2">
        <v>584</v>
      </c>
      <c r="N16" s="2">
        <v>618</v>
      </c>
      <c r="O16" s="2">
        <v>625</v>
      </c>
      <c r="P16" s="2">
        <v>7</v>
      </c>
      <c r="Q16" s="2" t="s">
        <v>46</v>
      </c>
      <c r="R16" s="2">
        <v>670</v>
      </c>
      <c r="S16" s="2">
        <v>99.850968699999996</v>
      </c>
      <c r="T16" s="2">
        <v>625</v>
      </c>
      <c r="U16" s="2">
        <v>100</v>
      </c>
      <c r="V16" s="2">
        <v>43.994309999999999</v>
      </c>
      <c r="W16" s="7">
        <v>-76.023319999999998</v>
      </c>
    </row>
    <row r="17" spans="1:23" x14ac:dyDescent="0.25">
      <c r="A17" s="8">
        <v>10372</v>
      </c>
      <c r="B17" s="1" t="s">
        <v>104</v>
      </c>
      <c r="C17" s="1" t="s">
        <v>105</v>
      </c>
      <c r="D17" s="1" t="s">
        <v>106</v>
      </c>
      <c r="E17" s="1" t="s">
        <v>107</v>
      </c>
      <c r="F17" s="1" t="s">
        <v>27</v>
      </c>
      <c r="G17" s="1" t="s">
        <v>28</v>
      </c>
      <c r="H17" s="1" t="s">
        <v>38</v>
      </c>
      <c r="I17" s="1" t="s">
        <v>30</v>
      </c>
      <c r="J17" s="1">
        <v>-2.6</v>
      </c>
      <c r="K17" s="1" t="s">
        <v>52</v>
      </c>
      <c r="L17" s="1">
        <v>6065</v>
      </c>
      <c r="M17" s="1">
        <v>4299</v>
      </c>
      <c r="N17" s="1">
        <v>5480</v>
      </c>
      <c r="O17" s="1">
        <v>5908</v>
      </c>
      <c r="P17" s="1">
        <v>428</v>
      </c>
      <c r="Q17" s="1" t="s">
        <v>46</v>
      </c>
      <c r="R17" s="1">
        <v>0</v>
      </c>
      <c r="S17" s="1">
        <v>0</v>
      </c>
      <c r="T17" s="1">
        <v>0</v>
      </c>
      <c r="U17" s="1">
        <v>0</v>
      </c>
      <c r="V17" s="1">
        <v>39.219730300000002</v>
      </c>
      <c r="W17" s="6">
        <v>-106.8646011</v>
      </c>
    </row>
    <row r="18" spans="1:23" x14ac:dyDescent="0.25">
      <c r="A18" s="9">
        <v>10408</v>
      </c>
      <c r="B18" s="2" t="s">
        <v>113</v>
      </c>
      <c r="C18" s="2" t="s">
        <v>114</v>
      </c>
      <c r="D18" s="2" t="s">
        <v>115</v>
      </c>
      <c r="E18" s="2" t="s">
        <v>116</v>
      </c>
      <c r="F18" s="2" t="s">
        <v>27</v>
      </c>
      <c r="G18" s="2" t="s">
        <v>28</v>
      </c>
      <c r="H18" s="2" t="s">
        <v>29</v>
      </c>
      <c r="I18" s="2" t="s">
        <v>30</v>
      </c>
      <c r="J18" s="2">
        <v>-8.5</v>
      </c>
      <c r="K18" s="2" t="s">
        <v>52</v>
      </c>
      <c r="L18" s="2">
        <v>6690</v>
      </c>
      <c r="M18" s="2">
        <v>4736</v>
      </c>
      <c r="N18" s="2">
        <v>7185</v>
      </c>
      <c r="O18" s="2">
        <v>6120</v>
      </c>
      <c r="P18" s="2">
        <v>-1065</v>
      </c>
      <c r="Q18" s="2" t="s">
        <v>32</v>
      </c>
      <c r="R18" s="2">
        <v>3839</v>
      </c>
      <c r="S18" s="2">
        <v>57.384155460000002</v>
      </c>
      <c r="T18" s="2">
        <v>3729</v>
      </c>
      <c r="U18" s="2">
        <v>60.931372549999999</v>
      </c>
      <c r="V18" s="2">
        <v>44.2605</v>
      </c>
      <c r="W18" s="7">
        <v>-88.511099999999999</v>
      </c>
    </row>
    <row r="19" spans="1:23" x14ac:dyDescent="0.25">
      <c r="A19" s="8">
        <v>10409</v>
      </c>
      <c r="B19" s="1" t="s">
        <v>117</v>
      </c>
      <c r="C19" s="1" t="s">
        <v>48</v>
      </c>
      <c r="D19" s="1" t="s">
        <v>118</v>
      </c>
      <c r="E19" s="1" t="s">
        <v>103</v>
      </c>
      <c r="F19" s="1" t="s">
        <v>37</v>
      </c>
      <c r="G19" s="1" t="s">
        <v>51</v>
      </c>
      <c r="H19" s="1" t="s">
        <v>38</v>
      </c>
      <c r="I19" s="1" t="s">
        <v>69</v>
      </c>
      <c r="J19" s="1">
        <v>24.1</v>
      </c>
      <c r="K19" s="1" t="s">
        <v>119</v>
      </c>
      <c r="L19" s="1">
        <v>502</v>
      </c>
      <c r="M19" s="1">
        <v>588</v>
      </c>
      <c r="N19" s="1">
        <v>916</v>
      </c>
      <c r="O19" s="1">
        <v>623</v>
      </c>
      <c r="P19" s="1">
        <v>-293</v>
      </c>
      <c r="Q19" s="1" t="s">
        <v>32</v>
      </c>
      <c r="R19" s="1">
        <v>502</v>
      </c>
      <c r="S19" s="1">
        <v>100</v>
      </c>
      <c r="T19" s="1">
        <v>596</v>
      </c>
      <c r="U19" s="1">
        <v>95.666131620000002</v>
      </c>
      <c r="V19" s="1">
        <v>44.92257</v>
      </c>
      <c r="W19" s="6">
        <v>-97.15795</v>
      </c>
    </row>
    <row r="20" spans="1:23" x14ac:dyDescent="0.25">
      <c r="A20" s="9">
        <v>10431</v>
      </c>
      <c r="B20" s="2" t="s">
        <v>124</v>
      </c>
      <c r="C20" s="2" t="s">
        <v>125</v>
      </c>
      <c r="D20" s="2" t="s">
        <v>126</v>
      </c>
      <c r="E20" s="2" t="s">
        <v>127</v>
      </c>
      <c r="F20" s="2" t="s">
        <v>27</v>
      </c>
      <c r="G20" s="2" t="s">
        <v>28</v>
      </c>
      <c r="H20" s="2" t="s">
        <v>29</v>
      </c>
      <c r="I20" s="2" t="s">
        <v>30</v>
      </c>
      <c r="J20" s="2">
        <v>-4.0999999999999996</v>
      </c>
      <c r="K20" s="2" t="s">
        <v>52</v>
      </c>
      <c r="L20" s="2">
        <v>10702</v>
      </c>
      <c r="M20" s="2">
        <v>6629</v>
      </c>
      <c r="N20" s="2">
        <v>10199</v>
      </c>
      <c r="O20" s="2">
        <v>10261</v>
      </c>
      <c r="P20" s="2">
        <v>62</v>
      </c>
      <c r="Q20" s="2" t="s">
        <v>46</v>
      </c>
      <c r="R20" s="2">
        <v>3545</v>
      </c>
      <c r="S20" s="2">
        <v>33.124649599999998</v>
      </c>
      <c r="T20" s="2">
        <v>1198</v>
      </c>
      <c r="U20" s="2">
        <v>11.67527531</v>
      </c>
      <c r="V20" s="2">
        <v>35.434896199999997</v>
      </c>
      <c r="W20" s="7">
        <v>-82.537854100000004</v>
      </c>
    </row>
    <row r="21" spans="1:23" x14ac:dyDescent="0.25">
      <c r="A21" s="8">
        <v>10434</v>
      </c>
      <c r="B21" s="1" t="s">
        <v>128</v>
      </c>
      <c r="C21" s="1" t="s">
        <v>24</v>
      </c>
      <c r="D21" s="1" t="s">
        <v>129</v>
      </c>
      <c r="E21" s="1" t="s">
        <v>130</v>
      </c>
      <c r="F21" s="1" t="s">
        <v>27</v>
      </c>
      <c r="G21" s="1" t="s">
        <v>28</v>
      </c>
      <c r="H21" s="1" t="s">
        <v>38</v>
      </c>
      <c r="I21" s="1" t="s">
        <v>30</v>
      </c>
      <c r="J21" s="1">
        <v>-52.8</v>
      </c>
      <c r="K21" s="1" t="s">
        <v>61</v>
      </c>
      <c r="L21" s="1">
        <v>5970</v>
      </c>
      <c r="M21" s="1">
        <v>2818</v>
      </c>
      <c r="N21" s="1">
        <v>2944</v>
      </c>
      <c r="O21" s="1">
        <v>2816</v>
      </c>
      <c r="P21" s="1">
        <v>-128</v>
      </c>
      <c r="Q21" s="1" t="s">
        <v>32</v>
      </c>
      <c r="R21" s="1">
        <v>4058</v>
      </c>
      <c r="S21" s="1">
        <v>67.97319933</v>
      </c>
      <c r="T21" s="1">
        <v>1224</v>
      </c>
      <c r="U21" s="1">
        <v>43.465909089999997</v>
      </c>
      <c r="V21" s="1">
        <v>41.337756400000004</v>
      </c>
      <c r="W21" s="6">
        <v>-75.723782099999994</v>
      </c>
    </row>
    <row r="22" spans="1:23" x14ac:dyDescent="0.25">
      <c r="A22" s="9">
        <v>10466</v>
      </c>
      <c r="B22" s="2" t="s">
        <v>131</v>
      </c>
      <c r="C22" s="2" t="s">
        <v>132</v>
      </c>
      <c r="D22" s="2" t="s">
        <v>133</v>
      </c>
      <c r="E22" s="2" t="s">
        <v>134</v>
      </c>
      <c r="F22" s="2" t="s">
        <v>27</v>
      </c>
      <c r="G22" s="2" t="s">
        <v>28</v>
      </c>
      <c r="H22" s="2" t="s">
        <v>29</v>
      </c>
      <c r="I22" s="2" t="s">
        <v>69</v>
      </c>
      <c r="J22" s="2">
        <v>1.3</v>
      </c>
      <c r="K22" s="2" t="s">
        <v>70</v>
      </c>
      <c r="L22" s="2">
        <v>5687</v>
      </c>
      <c r="M22" s="2">
        <v>4873</v>
      </c>
      <c r="N22" s="2">
        <v>5985</v>
      </c>
      <c r="O22" s="2">
        <v>5759</v>
      </c>
      <c r="P22" s="2">
        <v>-226</v>
      </c>
      <c r="Q22" s="2" t="s">
        <v>32</v>
      </c>
      <c r="R22" s="2">
        <v>0</v>
      </c>
      <c r="S22" s="2">
        <v>0</v>
      </c>
      <c r="T22" s="2">
        <v>0</v>
      </c>
      <c r="U22" s="2">
        <v>0</v>
      </c>
      <c r="V22" s="2">
        <v>33.308978699999997</v>
      </c>
      <c r="W22" s="7">
        <v>-111.6559353</v>
      </c>
    </row>
    <row r="23" spans="1:23" x14ac:dyDescent="0.25">
      <c r="A23" s="8">
        <v>10469</v>
      </c>
      <c r="B23" s="1" t="s">
        <v>135</v>
      </c>
      <c r="C23" s="1" t="s">
        <v>97</v>
      </c>
      <c r="D23" s="1" t="s">
        <v>136</v>
      </c>
      <c r="E23" s="1" t="s">
        <v>137</v>
      </c>
      <c r="F23" s="1" t="s">
        <v>27</v>
      </c>
      <c r="G23" s="1" t="s">
        <v>28</v>
      </c>
      <c r="H23" s="1" t="s">
        <v>38</v>
      </c>
      <c r="I23" s="1" t="s">
        <v>30</v>
      </c>
      <c r="J23" s="1">
        <v>-55.1</v>
      </c>
      <c r="K23" s="1" t="s">
        <v>61</v>
      </c>
      <c r="L23" s="1">
        <v>3697</v>
      </c>
      <c r="M23" s="1">
        <v>2087</v>
      </c>
      <c r="N23" s="1">
        <v>2134</v>
      </c>
      <c r="O23" s="1">
        <v>1661</v>
      </c>
      <c r="P23" s="1">
        <v>-473</v>
      </c>
      <c r="Q23" s="1" t="s">
        <v>32</v>
      </c>
      <c r="R23" s="1">
        <v>2866</v>
      </c>
      <c r="S23" s="1">
        <v>77.522315390000003</v>
      </c>
      <c r="T23" s="1">
        <v>1588</v>
      </c>
      <c r="U23" s="1">
        <v>95.605057189999997</v>
      </c>
      <c r="V23" s="1">
        <v>42.231438199999999</v>
      </c>
      <c r="W23" s="6">
        <v>-85.551249600000006</v>
      </c>
    </row>
    <row r="24" spans="1:23" x14ac:dyDescent="0.25">
      <c r="A24" s="9">
        <v>10558</v>
      </c>
      <c r="B24" s="2" t="s">
        <v>142</v>
      </c>
      <c r="C24" s="2" t="s">
        <v>143</v>
      </c>
      <c r="D24" s="2" t="s">
        <v>144</v>
      </c>
      <c r="E24" s="2" t="s">
        <v>145</v>
      </c>
      <c r="F24" s="2" t="s">
        <v>37</v>
      </c>
      <c r="G24" s="2" t="s">
        <v>51</v>
      </c>
      <c r="H24" s="2" t="s">
        <v>38</v>
      </c>
      <c r="I24" s="2" t="s">
        <v>69</v>
      </c>
      <c r="J24" s="2">
        <v>18.100000000000001</v>
      </c>
      <c r="K24" s="2" t="s">
        <v>146</v>
      </c>
      <c r="L24" s="2">
        <v>668</v>
      </c>
      <c r="M24" s="2">
        <v>674</v>
      </c>
      <c r="N24" s="2">
        <v>672</v>
      </c>
      <c r="O24" s="2">
        <v>789</v>
      </c>
      <c r="P24" s="2">
        <v>117</v>
      </c>
      <c r="Q24" s="2" t="s">
        <v>46</v>
      </c>
      <c r="R24" s="2">
        <v>618</v>
      </c>
      <c r="S24" s="2">
        <v>92.514970059999996</v>
      </c>
      <c r="T24" s="2">
        <v>720</v>
      </c>
      <c r="U24" s="2">
        <v>91.254752850000003</v>
      </c>
      <c r="V24" s="2">
        <v>41.869636499999999</v>
      </c>
      <c r="W24" s="7">
        <v>-103.59262080000001</v>
      </c>
    </row>
    <row r="25" spans="1:23" x14ac:dyDescent="0.25">
      <c r="A25" s="8">
        <v>10559</v>
      </c>
      <c r="B25" s="1" t="s">
        <v>147</v>
      </c>
      <c r="C25" s="1" t="s">
        <v>90</v>
      </c>
      <c r="D25" s="1" t="s">
        <v>148</v>
      </c>
      <c r="E25" s="1" t="s">
        <v>149</v>
      </c>
      <c r="F25" s="1" t="s">
        <v>37</v>
      </c>
      <c r="G25" s="1" t="s">
        <v>28</v>
      </c>
      <c r="H25" s="1" t="s">
        <v>38</v>
      </c>
      <c r="I25" s="1" t="s">
        <v>30</v>
      </c>
      <c r="J25" s="1">
        <v>-1.8</v>
      </c>
      <c r="K25" s="1" t="s">
        <v>52</v>
      </c>
      <c r="L25" s="1">
        <v>1933</v>
      </c>
      <c r="M25" s="1">
        <v>752</v>
      </c>
      <c r="N25" s="1">
        <v>1357</v>
      </c>
      <c r="O25" s="1">
        <v>1898</v>
      </c>
      <c r="P25" s="1">
        <v>541</v>
      </c>
      <c r="Q25" s="1" t="s">
        <v>46</v>
      </c>
      <c r="R25" s="1">
        <v>0</v>
      </c>
      <c r="S25" s="1">
        <v>0</v>
      </c>
      <c r="T25" s="1">
        <v>0</v>
      </c>
      <c r="U25" s="1">
        <v>0</v>
      </c>
      <c r="V25" s="1">
        <v>47.536904300000003</v>
      </c>
      <c r="W25" s="6">
        <v>-122.3038555</v>
      </c>
    </row>
    <row r="26" spans="1:23" x14ac:dyDescent="0.25">
      <c r="A26" s="9">
        <v>10561</v>
      </c>
      <c r="B26" s="2" t="s">
        <v>150</v>
      </c>
      <c r="C26" s="2" t="s">
        <v>66</v>
      </c>
      <c r="D26" s="2" t="s">
        <v>151</v>
      </c>
      <c r="E26" s="2" t="s">
        <v>152</v>
      </c>
      <c r="F26" s="2" t="s">
        <v>27</v>
      </c>
      <c r="G26" s="2" t="s">
        <v>28</v>
      </c>
      <c r="H26" s="2" t="s">
        <v>38</v>
      </c>
      <c r="I26" s="2" t="s">
        <v>69</v>
      </c>
      <c r="J26" s="2">
        <v>2.4</v>
      </c>
      <c r="K26" s="2" t="s">
        <v>70</v>
      </c>
      <c r="L26" s="2">
        <v>2439</v>
      </c>
      <c r="M26" s="2">
        <v>1965</v>
      </c>
      <c r="N26" s="2">
        <v>2665</v>
      </c>
      <c r="O26" s="2">
        <v>2497</v>
      </c>
      <c r="P26" s="2">
        <v>-168</v>
      </c>
      <c r="Q26" s="2" t="s">
        <v>32</v>
      </c>
      <c r="R26" s="2">
        <v>808</v>
      </c>
      <c r="S26" s="2">
        <v>33.128331279999998</v>
      </c>
      <c r="T26" s="2">
        <v>669</v>
      </c>
      <c r="U26" s="2">
        <v>26.792150580000001</v>
      </c>
      <c r="V26" s="2">
        <v>35.435764900000002</v>
      </c>
      <c r="W26" s="7">
        <v>-119.0574881</v>
      </c>
    </row>
    <row r="27" spans="1:23" x14ac:dyDescent="0.25">
      <c r="A27" s="8">
        <v>10562</v>
      </c>
      <c r="B27" s="1" t="s">
        <v>153</v>
      </c>
      <c r="C27" s="1" t="s">
        <v>154</v>
      </c>
      <c r="D27" s="1" t="s">
        <v>155</v>
      </c>
      <c r="E27" s="1" t="s">
        <v>156</v>
      </c>
      <c r="F27" s="1" t="s">
        <v>37</v>
      </c>
      <c r="G27" s="1" t="s">
        <v>28</v>
      </c>
      <c r="H27" s="1" t="s">
        <v>157</v>
      </c>
      <c r="I27" s="1" t="s">
        <v>30</v>
      </c>
      <c r="J27" s="1">
        <v>-100</v>
      </c>
      <c r="K27" s="1" t="s">
        <v>61</v>
      </c>
      <c r="L27" s="1">
        <v>154</v>
      </c>
      <c r="M27" s="1">
        <v>40</v>
      </c>
      <c r="N27" s="1">
        <v>1</v>
      </c>
      <c r="O27" s="1">
        <v>0</v>
      </c>
      <c r="P27" s="1">
        <v>-1</v>
      </c>
      <c r="Q27" s="1" t="s">
        <v>32</v>
      </c>
      <c r="R27" s="1">
        <v>0</v>
      </c>
      <c r="S27" s="1">
        <v>0</v>
      </c>
      <c r="T27" s="1">
        <v>0</v>
      </c>
      <c r="U27" s="1"/>
      <c r="V27" s="1">
        <v>30.677620000000001</v>
      </c>
      <c r="W27" s="6">
        <v>-88.069069999999996</v>
      </c>
    </row>
    <row r="28" spans="1:23" x14ac:dyDescent="0.25">
      <c r="A28" s="9">
        <v>10577</v>
      </c>
      <c r="B28" s="2" t="s">
        <v>158</v>
      </c>
      <c r="C28" s="2" t="s">
        <v>83</v>
      </c>
      <c r="D28" s="2" t="s">
        <v>159</v>
      </c>
      <c r="E28" s="2" t="s">
        <v>160</v>
      </c>
      <c r="F28" s="2" t="s">
        <v>37</v>
      </c>
      <c r="G28" s="2" t="s">
        <v>28</v>
      </c>
      <c r="H28" s="2" t="s">
        <v>38</v>
      </c>
      <c r="I28" s="2" t="s">
        <v>30</v>
      </c>
      <c r="J28" s="2">
        <v>-60.5</v>
      </c>
      <c r="K28" s="2" t="s">
        <v>61</v>
      </c>
      <c r="L28" s="2">
        <v>951</v>
      </c>
      <c r="M28" s="2">
        <v>425</v>
      </c>
      <c r="N28" s="2">
        <v>364</v>
      </c>
      <c r="O28" s="2">
        <v>376</v>
      </c>
      <c r="P28" s="2">
        <v>12</v>
      </c>
      <c r="Q28" s="2" t="s">
        <v>46</v>
      </c>
      <c r="R28" s="2">
        <v>939</v>
      </c>
      <c r="S28" s="2">
        <v>98.738170350000004</v>
      </c>
      <c r="T28" s="2">
        <v>350</v>
      </c>
      <c r="U28" s="2">
        <v>93.085106379999999</v>
      </c>
      <c r="V28" s="2">
        <v>42.2081084</v>
      </c>
      <c r="W28" s="7">
        <v>-75.982063299999993</v>
      </c>
    </row>
    <row r="29" spans="1:23" x14ac:dyDescent="0.25">
      <c r="A29" s="8">
        <v>10581</v>
      </c>
      <c r="B29" s="1" t="s">
        <v>161</v>
      </c>
      <c r="C29" s="1" t="s">
        <v>162</v>
      </c>
      <c r="D29" s="1" t="s">
        <v>163</v>
      </c>
      <c r="E29" s="1" t="s">
        <v>164</v>
      </c>
      <c r="F29" s="1" t="s">
        <v>27</v>
      </c>
      <c r="G29" s="1" t="s">
        <v>28</v>
      </c>
      <c r="H29" s="1" t="s">
        <v>38</v>
      </c>
      <c r="I29" s="1" t="s">
        <v>30</v>
      </c>
      <c r="J29" s="1">
        <v>-6.1</v>
      </c>
      <c r="K29" s="1" t="s">
        <v>52</v>
      </c>
      <c r="L29" s="1">
        <v>5600</v>
      </c>
      <c r="M29" s="1">
        <v>2931</v>
      </c>
      <c r="N29" s="1">
        <v>5037</v>
      </c>
      <c r="O29" s="1">
        <v>5259</v>
      </c>
      <c r="P29" s="1">
        <v>222</v>
      </c>
      <c r="Q29" s="1" t="s">
        <v>46</v>
      </c>
      <c r="R29" s="1">
        <v>3719</v>
      </c>
      <c r="S29" s="1">
        <v>66.410714290000001</v>
      </c>
      <c r="T29" s="1">
        <v>462</v>
      </c>
      <c r="U29" s="1">
        <v>8.7849401030000003</v>
      </c>
      <c r="V29" s="1">
        <v>44.808176000000003</v>
      </c>
      <c r="W29" s="6">
        <v>-68.816503600000004</v>
      </c>
    </row>
    <row r="30" spans="1:23" x14ac:dyDescent="0.25">
      <c r="A30" s="9">
        <v>10613</v>
      </c>
      <c r="B30" s="2" t="s">
        <v>168</v>
      </c>
      <c r="C30" s="2" t="s">
        <v>169</v>
      </c>
      <c r="D30" s="2" t="s">
        <v>170</v>
      </c>
      <c r="E30" s="2" t="s">
        <v>171</v>
      </c>
      <c r="F30" s="2" t="s">
        <v>37</v>
      </c>
      <c r="G30" s="2" t="s">
        <v>28</v>
      </c>
      <c r="H30" s="2" t="s">
        <v>38</v>
      </c>
      <c r="I30" s="2" t="s">
        <v>30</v>
      </c>
      <c r="J30" s="2">
        <v>-8.9</v>
      </c>
      <c r="K30" s="2" t="s">
        <v>52</v>
      </c>
      <c r="L30" s="2">
        <v>4132</v>
      </c>
      <c r="M30" s="2">
        <v>3274</v>
      </c>
      <c r="N30" s="2">
        <v>4026</v>
      </c>
      <c r="O30" s="2">
        <v>3765</v>
      </c>
      <c r="P30" s="2">
        <v>-261</v>
      </c>
      <c r="Q30" s="2" t="s">
        <v>32</v>
      </c>
      <c r="R30" s="2">
        <v>0</v>
      </c>
      <c r="S30" s="2">
        <v>0</v>
      </c>
      <c r="T30" s="2">
        <v>0</v>
      </c>
      <c r="U30" s="2">
        <v>0</v>
      </c>
      <c r="V30" s="2">
        <v>41.161655600000003</v>
      </c>
      <c r="W30" s="7">
        <v>-71.584264300000001</v>
      </c>
    </row>
    <row r="31" spans="1:23" x14ac:dyDescent="0.25">
      <c r="A31" s="8">
        <v>10617</v>
      </c>
      <c r="B31" s="1" t="s">
        <v>172</v>
      </c>
      <c r="C31" s="1" t="s">
        <v>66</v>
      </c>
      <c r="D31" s="1" t="s">
        <v>173</v>
      </c>
      <c r="E31" s="1" t="s">
        <v>174</v>
      </c>
      <c r="F31" s="1" t="s">
        <v>175</v>
      </c>
      <c r="G31" s="1" t="s">
        <v>28</v>
      </c>
      <c r="H31" s="1" t="s">
        <v>157</v>
      </c>
      <c r="I31" s="1" t="s">
        <v>69</v>
      </c>
      <c r="J31" s="1"/>
      <c r="K31" s="1" t="s">
        <v>176</v>
      </c>
      <c r="L31" s="1">
        <v>0</v>
      </c>
      <c r="M31" s="1">
        <v>0</v>
      </c>
      <c r="N31" s="1">
        <v>45</v>
      </c>
      <c r="O31" s="1">
        <v>334</v>
      </c>
      <c r="P31" s="1">
        <v>289</v>
      </c>
      <c r="Q31" s="1" t="s">
        <v>46</v>
      </c>
      <c r="R31" s="1">
        <v>0</v>
      </c>
      <c r="S31" s="1">
        <v>0</v>
      </c>
      <c r="T31" s="1">
        <v>0</v>
      </c>
      <c r="U31" s="1">
        <v>0</v>
      </c>
      <c r="V31" s="1">
        <v>37.371400000000001</v>
      </c>
      <c r="W31" s="6">
        <v>-118.3661</v>
      </c>
    </row>
    <row r="32" spans="1:23" x14ac:dyDescent="0.25">
      <c r="A32" s="9">
        <v>10620</v>
      </c>
      <c r="B32" s="2" t="s">
        <v>177</v>
      </c>
      <c r="C32" s="2" t="s">
        <v>178</v>
      </c>
      <c r="D32" s="2" t="s">
        <v>179</v>
      </c>
      <c r="E32" s="2" t="s">
        <v>180</v>
      </c>
      <c r="F32" s="2" t="s">
        <v>27</v>
      </c>
      <c r="G32" s="2" t="s">
        <v>28</v>
      </c>
      <c r="H32" s="2" t="s">
        <v>29</v>
      </c>
      <c r="I32" s="2" t="s">
        <v>30</v>
      </c>
      <c r="J32" s="2">
        <v>-25.6</v>
      </c>
      <c r="K32" s="2" t="s">
        <v>31</v>
      </c>
      <c r="L32" s="2">
        <v>10032</v>
      </c>
      <c r="M32" s="2">
        <v>8998</v>
      </c>
      <c r="N32" s="2">
        <v>10054</v>
      </c>
      <c r="O32" s="2">
        <v>7459</v>
      </c>
      <c r="P32" s="2">
        <v>-2595</v>
      </c>
      <c r="Q32" s="2" t="s">
        <v>32</v>
      </c>
      <c r="R32" s="2">
        <v>910</v>
      </c>
      <c r="S32" s="2">
        <v>9.0709728869999999</v>
      </c>
      <c r="T32" s="2">
        <v>84</v>
      </c>
      <c r="U32" s="2">
        <v>1.1261563210000001</v>
      </c>
      <c r="V32" s="2">
        <v>45.803508100000002</v>
      </c>
      <c r="W32" s="7">
        <v>-108.5379142</v>
      </c>
    </row>
    <row r="33" spans="1:23" x14ac:dyDescent="0.25">
      <c r="A33" s="8">
        <v>10627</v>
      </c>
      <c r="B33" s="1" t="s">
        <v>181</v>
      </c>
      <c r="C33" s="1" t="s">
        <v>182</v>
      </c>
      <c r="D33" s="1" t="s">
        <v>183</v>
      </c>
      <c r="E33" s="1" t="s">
        <v>184</v>
      </c>
      <c r="F33" s="1" t="s">
        <v>27</v>
      </c>
      <c r="G33" s="1" t="s">
        <v>28</v>
      </c>
      <c r="H33" s="1" t="s">
        <v>38</v>
      </c>
      <c r="I33" s="1" t="s">
        <v>30</v>
      </c>
      <c r="J33" s="1">
        <v>-31.5</v>
      </c>
      <c r="K33" s="1" t="s">
        <v>61</v>
      </c>
      <c r="L33" s="1">
        <v>5295</v>
      </c>
      <c r="M33" s="1">
        <v>3515</v>
      </c>
      <c r="N33" s="1">
        <v>4144</v>
      </c>
      <c r="O33" s="1">
        <v>3625</v>
      </c>
      <c r="P33" s="1">
        <v>-519</v>
      </c>
      <c r="Q33" s="1" t="s">
        <v>32</v>
      </c>
      <c r="R33" s="1">
        <v>3116</v>
      </c>
      <c r="S33" s="1">
        <v>58.84796978</v>
      </c>
      <c r="T33" s="1">
        <v>1112</v>
      </c>
      <c r="U33" s="1">
        <v>30.675862070000001</v>
      </c>
      <c r="V33" s="1">
        <v>46.805494699999997</v>
      </c>
      <c r="W33" s="6">
        <v>-100.7876931</v>
      </c>
    </row>
    <row r="34" spans="1:23" x14ac:dyDescent="0.25">
      <c r="A34" s="9">
        <v>10631</v>
      </c>
      <c r="B34" s="2" t="s">
        <v>185</v>
      </c>
      <c r="C34" s="2" t="s">
        <v>186</v>
      </c>
      <c r="D34" s="2" t="s">
        <v>187</v>
      </c>
      <c r="E34" s="2" t="s">
        <v>188</v>
      </c>
      <c r="F34" s="2" t="s">
        <v>37</v>
      </c>
      <c r="G34" s="2" t="s">
        <v>51</v>
      </c>
      <c r="H34" s="2" t="s">
        <v>38</v>
      </c>
      <c r="I34" s="2" t="s">
        <v>30</v>
      </c>
      <c r="J34" s="2">
        <v>-11.9</v>
      </c>
      <c r="K34" s="2" t="s">
        <v>39</v>
      </c>
      <c r="L34" s="2">
        <v>964</v>
      </c>
      <c r="M34" s="2">
        <v>915</v>
      </c>
      <c r="N34" s="2">
        <v>971</v>
      </c>
      <c r="O34" s="2">
        <v>849</v>
      </c>
      <c r="P34" s="2">
        <v>-122</v>
      </c>
      <c r="Q34" s="2" t="s">
        <v>32</v>
      </c>
      <c r="R34" s="2">
        <v>739</v>
      </c>
      <c r="S34" s="2">
        <v>76.659751040000003</v>
      </c>
      <c r="T34" s="2">
        <v>730</v>
      </c>
      <c r="U34" s="2">
        <v>85.983510010000003</v>
      </c>
      <c r="V34" s="2">
        <v>47.471572999999999</v>
      </c>
      <c r="W34" s="7">
        <v>-94.882686100000001</v>
      </c>
    </row>
    <row r="35" spans="1:23" x14ac:dyDescent="0.25">
      <c r="A35" s="8">
        <v>10643</v>
      </c>
      <c r="B35" s="1" t="s">
        <v>189</v>
      </c>
      <c r="C35" s="1" t="s">
        <v>190</v>
      </c>
      <c r="D35" s="1" t="s">
        <v>191</v>
      </c>
      <c r="E35" s="1" t="s">
        <v>192</v>
      </c>
      <c r="F35" s="1" t="s">
        <v>37</v>
      </c>
      <c r="G35" s="1" t="s">
        <v>28</v>
      </c>
      <c r="H35" s="1" t="s">
        <v>38</v>
      </c>
      <c r="I35" s="1" t="s">
        <v>30</v>
      </c>
      <c r="J35" s="1">
        <v>-78.8</v>
      </c>
      <c r="K35" s="1" t="s">
        <v>61</v>
      </c>
      <c r="L35" s="1">
        <v>222</v>
      </c>
      <c r="M35" s="1">
        <v>62</v>
      </c>
      <c r="N35" s="1">
        <v>70</v>
      </c>
      <c r="O35" s="1">
        <v>47</v>
      </c>
      <c r="P35" s="1">
        <v>-23</v>
      </c>
      <c r="Q35" s="1" t="s">
        <v>32</v>
      </c>
      <c r="R35" s="1">
        <v>0</v>
      </c>
      <c r="S35" s="1">
        <v>0</v>
      </c>
      <c r="T35" s="1">
        <v>0</v>
      </c>
      <c r="U35" s="1">
        <v>0</v>
      </c>
      <c r="V35" s="1">
        <v>36.538544600000002</v>
      </c>
      <c r="W35" s="6">
        <v>-93.199072900000004</v>
      </c>
    </row>
    <row r="36" spans="1:23" x14ac:dyDescent="0.25">
      <c r="A36" s="9">
        <v>10654</v>
      </c>
      <c r="B36" s="2" t="s">
        <v>193</v>
      </c>
      <c r="C36" s="2" t="s">
        <v>194</v>
      </c>
      <c r="D36" s="2" t="s">
        <v>195</v>
      </c>
      <c r="E36" s="2" t="s">
        <v>196</v>
      </c>
      <c r="F36" s="2" t="s">
        <v>37</v>
      </c>
      <c r="G36" s="2" t="s">
        <v>51</v>
      </c>
      <c r="H36" s="2" t="s">
        <v>157</v>
      </c>
      <c r="I36" s="2" t="s">
        <v>69</v>
      </c>
      <c r="J36" s="2">
        <v>7.2</v>
      </c>
      <c r="K36" s="2" t="s">
        <v>70</v>
      </c>
      <c r="L36" s="2">
        <v>1096</v>
      </c>
      <c r="M36" s="2">
        <v>1142</v>
      </c>
      <c r="N36" s="2">
        <v>1339</v>
      </c>
      <c r="O36" s="2">
        <v>1175</v>
      </c>
      <c r="P36" s="2">
        <v>-164</v>
      </c>
      <c r="Q36" s="2" t="s">
        <v>32</v>
      </c>
      <c r="R36" s="2">
        <v>1095</v>
      </c>
      <c r="S36" s="2">
        <v>99.908759119999999</v>
      </c>
      <c r="T36" s="2">
        <v>1170</v>
      </c>
      <c r="U36" s="2">
        <v>99.574468089999996</v>
      </c>
      <c r="V36" s="2">
        <v>37.738159699999997</v>
      </c>
      <c r="W36" s="7">
        <v>-81.251883300000003</v>
      </c>
    </row>
    <row r="37" spans="1:23" x14ac:dyDescent="0.25">
      <c r="A37" s="8">
        <v>10666</v>
      </c>
      <c r="B37" s="1" t="s">
        <v>197</v>
      </c>
      <c r="C37" s="1" t="s">
        <v>90</v>
      </c>
      <c r="D37" s="1" t="s">
        <v>198</v>
      </c>
      <c r="E37" s="1" t="s">
        <v>199</v>
      </c>
      <c r="F37" s="1" t="s">
        <v>27</v>
      </c>
      <c r="G37" s="1" t="s">
        <v>28</v>
      </c>
      <c r="H37" s="1" t="s">
        <v>38</v>
      </c>
      <c r="I37" s="1" t="s">
        <v>69</v>
      </c>
      <c r="J37" s="1">
        <v>10.3</v>
      </c>
      <c r="K37" s="1" t="s">
        <v>146</v>
      </c>
      <c r="L37" s="1">
        <v>3279</v>
      </c>
      <c r="M37" s="1">
        <v>1438</v>
      </c>
      <c r="N37" s="1">
        <v>2374</v>
      </c>
      <c r="O37" s="1">
        <v>3618</v>
      </c>
      <c r="P37" s="1">
        <v>1244</v>
      </c>
      <c r="Q37" s="1" t="s">
        <v>46</v>
      </c>
      <c r="R37" s="1">
        <v>0</v>
      </c>
      <c r="S37" s="1">
        <v>0</v>
      </c>
      <c r="T37" s="1">
        <v>0</v>
      </c>
      <c r="U37" s="1">
        <v>0</v>
      </c>
      <c r="V37" s="1">
        <v>48.795579199999999</v>
      </c>
      <c r="W37" s="6">
        <v>-122.53306430000001</v>
      </c>
    </row>
    <row r="38" spans="1:23" x14ac:dyDescent="0.25">
      <c r="A38" s="9">
        <v>10676</v>
      </c>
      <c r="B38" s="2" t="s">
        <v>200</v>
      </c>
      <c r="C38" s="2" t="s">
        <v>201</v>
      </c>
      <c r="D38" s="2" t="s">
        <v>202</v>
      </c>
      <c r="E38" s="2" t="s">
        <v>203</v>
      </c>
      <c r="F38" s="2" t="s">
        <v>27</v>
      </c>
      <c r="G38" s="2" t="s">
        <v>28</v>
      </c>
      <c r="H38" s="2" t="s">
        <v>38</v>
      </c>
      <c r="I38" s="2" t="s">
        <v>69</v>
      </c>
      <c r="J38" s="2">
        <v>10.3</v>
      </c>
      <c r="K38" s="2" t="s">
        <v>146</v>
      </c>
      <c r="L38" s="2">
        <v>1010</v>
      </c>
      <c r="M38" s="2">
        <v>993</v>
      </c>
      <c r="N38" s="2">
        <v>1270</v>
      </c>
      <c r="O38" s="2">
        <v>1114</v>
      </c>
      <c r="P38" s="2">
        <v>-156</v>
      </c>
      <c r="Q38" s="2" t="s">
        <v>32</v>
      </c>
      <c r="R38" s="2">
        <v>0</v>
      </c>
      <c r="S38" s="2">
        <v>0</v>
      </c>
      <c r="T38" s="2">
        <v>0</v>
      </c>
      <c r="U38" s="2">
        <v>0</v>
      </c>
      <c r="V38" s="2">
        <v>38.547694700000001</v>
      </c>
      <c r="W38" s="7">
        <v>-89.815898000000004</v>
      </c>
    </row>
    <row r="39" spans="1:23" x14ac:dyDescent="0.25">
      <c r="A39" s="8">
        <v>10685</v>
      </c>
      <c r="B39" s="1" t="s">
        <v>204</v>
      </c>
      <c r="C39" s="1" t="s">
        <v>201</v>
      </c>
      <c r="D39" s="1" t="s">
        <v>205</v>
      </c>
      <c r="E39" s="1" t="s">
        <v>206</v>
      </c>
      <c r="F39" s="1" t="s">
        <v>27</v>
      </c>
      <c r="G39" s="1" t="s">
        <v>28</v>
      </c>
      <c r="H39" s="1" t="s">
        <v>38</v>
      </c>
      <c r="I39" s="1" t="s">
        <v>30</v>
      </c>
      <c r="J39" s="1">
        <v>-14.4</v>
      </c>
      <c r="K39" s="1" t="s">
        <v>39</v>
      </c>
      <c r="L39" s="1">
        <v>3004</v>
      </c>
      <c r="M39" s="1">
        <v>1889</v>
      </c>
      <c r="N39" s="1">
        <v>2620</v>
      </c>
      <c r="O39" s="1">
        <v>2571</v>
      </c>
      <c r="P39" s="1">
        <v>-49</v>
      </c>
      <c r="Q39" s="1" t="s">
        <v>32</v>
      </c>
      <c r="R39" s="1">
        <v>896</v>
      </c>
      <c r="S39" s="1">
        <v>29.826897469999999</v>
      </c>
      <c r="T39" s="1">
        <v>731</v>
      </c>
      <c r="U39" s="1">
        <v>28.432516530000001</v>
      </c>
      <c r="V39" s="1">
        <v>39.165325000000003</v>
      </c>
      <c r="W39" s="6">
        <v>-86.526385700000006</v>
      </c>
    </row>
    <row r="40" spans="1:23" x14ac:dyDescent="0.25">
      <c r="A40" s="9">
        <v>10728</v>
      </c>
      <c r="B40" s="2" t="s">
        <v>218</v>
      </c>
      <c r="C40" s="2" t="s">
        <v>34</v>
      </c>
      <c r="D40" s="2" t="s">
        <v>219</v>
      </c>
      <c r="E40" s="2" t="s">
        <v>220</v>
      </c>
      <c r="F40" s="2" t="s">
        <v>37</v>
      </c>
      <c r="G40" s="2" t="s">
        <v>28</v>
      </c>
      <c r="H40" s="2" t="s">
        <v>38</v>
      </c>
      <c r="I40" s="2" t="s">
        <v>30</v>
      </c>
      <c r="J40" s="2">
        <v>-18.600000000000001</v>
      </c>
      <c r="K40" s="2" t="s">
        <v>39</v>
      </c>
      <c r="L40" s="2">
        <v>961</v>
      </c>
      <c r="M40" s="2">
        <v>646</v>
      </c>
      <c r="N40" s="2">
        <v>939</v>
      </c>
      <c r="O40" s="2">
        <v>782</v>
      </c>
      <c r="P40" s="2">
        <v>-157</v>
      </c>
      <c r="Q40" s="2" t="s">
        <v>32</v>
      </c>
      <c r="R40" s="2">
        <v>961</v>
      </c>
      <c r="S40" s="2">
        <v>100</v>
      </c>
      <c r="T40" s="2">
        <v>671</v>
      </c>
      <c r="U40" s="2">
        <v>85.805626599999997</v>
      </c>
      <c r="V40" s="2">
        <v>29.955003999999999</v>
      </c>
      <c r="W40" s="7">
        <v>-94.018429999999995</v>
      </c>
    </row>
    <row r="41" spans="1:23" x14ac:dyDescent="0.25">
      <c r="A41" s="8">
        <v>10731</v>
      </c>
      <c r="B41" s="1" t="s">
        <v>221</v>
      </c>
      <c r="C41" s="1" t="s">
        <v>54</v>
      </c>
      <c r="D41" s="1" t="s">
        <v>222</v>
      </c>
      <c r="E41" s="1" t="s">
        <v>223</v>
      </c>
      <c r="F41" s="1" t="s">
        <v>37</v>
      </c>
      <c r="G41" s="1" t="s">
        <v>28</v>
      </c>
      <c r="H41" s="1" t="s">
        <v>38</v>
      </c>
      <c r="I41" s="1" t="s">
        <v>30</v>
      </c>
      <c r="J41" s="1">
        <v>-15.9</v>
      </c>
      <c r="K41" s="1" t="s">
        <v>39</v>
      </c>
      <c r="L41" s="1">
        <v>1035</v>
      </c>
      <c r="M41" s="1">
        <v>785</v>
      </c>
      <c r="N41" s="1">
        <v>1030</v>
      </c>
      <c r="O41" s="1">
        <v>870</v>
      </c>
      <c r="P41" s="1">
        <v>-160</v>
      </c>
      <c r="Q41" s="1" t="s">
        <v>32</v>
      </c>
      <c r="R41" s="1">
        <v>1035</v>
      </c>
      <c r="S41" s="1">
        <v>100</v>
      </c>
      <c r="T41" s="1">
        <v>870</v>
      </c>
      <c r="U41" s="1">
        <v>100</v>
      </c>
      <c r="V41" s="1">
        <v>31.254833099999999</v>
      </c>
      <c r="W41" s="6">
        <v>-81.466911100000004</v>
      </c>
    </row>
    <row r="42" spans="1:23" x14ac:dyDescent="0.25">
      <c r="A42" s="9">
        <v>10739</v>
      </c>
      <c r="B42" s="2" t="s">
        <v>224</v>
      </c>
      <c r="C42" s="2" t="s">
        <v>186</v>
      </c>
      <c r="D42" s="2" t="s">
        <v>225</v>
      </c>
      <c r="E42" s="2" t="s">
        <v>226</v>
      </c>
      <c r="F42" s="2" t="s">
        <v>37</v>
      </c>
      <c r="G42" s="2" t="s">
        <v>51</v>
      </c>
      <c r="H42" s="2" t="s">
        <v>38</v>
      </c>
      <c r="I42" s="2" t="s">
        <v>69</v>
      </c>
      <c r="J42" s="2">
        <v>14</v>
      </c>
      <c r="K42" s="2" t="s">
        <v>146</v>
      </c>
      <c r="L42" s="2">
        <v>641</v>
      </c>
      <c r="M42" s="2">
        <v>615</v>
      </c>
      <c r="N42" s="2">
        <v>639</v>
      </c>
      <c r="O42" s="2">
        <v>731</v>
      </c>
      <c r="P42" s="2">
        <v>92</v>
      </c>
      <c r="Q42" s="2" t="s">
        <v>46</v>
      </c>
      <c r="R42" s="2">
        <v>628</v>
      </c>
      <c r="S42" s="2">
        <v>97.971918880000004</v>
      </c>
      <c r="T42" s="2">
        <v>731</v>
      </c>
      <c r="U42" s="2">
        <v>100</v>
      </c>
      <c r="V42" s="2">
        <v>46.352673299999999</v>
      </c>
      <c r="W42" s="7">
        <v>-94.202008399999997</v>
      </c>
    </row>
    <row r="43" spans="1:23" x14ac:dyDescent="0.25">
      <c r="A43" s="8">
        <v>10747</v>
      </c>
      <c r="B43" s="1" t="s">
        <v>227</v>
      </c>
      <c r="C43" s="1" t="s">
        <v>34</v>
      </c>
      <c r="D43" s="1" t="s">
        <v>228</v>
      </c>
      <c r="E43" s="1" t="s">
        <v>229</v>
      </c>
      <c r="F43" s="1" t="s">
        <v>27</v>
      </c>
      <c r="G43" s="1" t="s">
        <v>28</v>
      </c>
      <c r="H43" s="1" t="s">
        <v>38</v>
      </c>
      <c r="I43" s="1" t="s">
        <v>30</v>
      </c>
      <c r="J43" s="1">
        <v>-14</v>
      </c>
      <c r="K43" s="1" t="s">
        <v>39</v>
      </c>
      <c r="L43" s="1">
        <v>2664</v>
      </c>
      <c r="M43" s="1">
        <v>1765</v>
      </c>
      <c r="N43" s="1">
        <v>2373</v>
      </c>
      <c r="O43" s="1">
        <v>2292</v>
      </c>
      <c r="P43" s="1">
        <v>-81</v>
      </c>
      <c r="Q43" s="1" t="s">
        <v>32</v>
      </c>
      <c r="R43" s="1">
        <v>1129</v>
      </c>
      <c r="S43" s="1">
        <v>42.379879879999997</v>
      </c>
      <c r="T43" s="1">
        <v>1103</v>
      </c>
      <c r="U43" s="1">
        <v>48.123909249999997</v>
      </c>
      <c r="V43" s="1">
        <v>25.947507999999999</v>
      </c>
      <c r="W43" s="6">
        <v>-97.505973999999995</v>
      </c>
    </row>
    <row r="44" spans="1:23" x14ac:dyDescent="0.25">
      <c r="A44" s="9">
        <v>10779</v>
      </c>
      <c r="B44" s="2" t="s">
        <v>230</v>
      </c>
      <c r="C44" s="2" t="s">
        <v>178</v>
      </c>
      <c r="D44" s="2" t="s">
        <v>231</v>
      </c>
      <c r="E44" s="2" t="s">
        <v>232</v>
      </c>
      <c r="F44" s="2" t="s">
        <v>37</v>
      </c>
      <c r="G44" s="2" t="s">
        <v>51</v>
      </c>
      <c r="H44" s="2" t="s">
        <v>38</v>
      </c>
      <c r="I44" s="2" t="s">
        <v>30</v>
      </c>
      <c r="J44" s="2">
        <v>-10.6</v>
      </c>
      <c r="K44" s="2" t="s">
        <v>39</v>
      </c>
      <c r="L44" s="2">
        <v>677</v>
      </c>
      <c r="M44" s="2">
        <v>628</v>
      </c>
      <c r="N44" s="2">
        <v>690</v>
      </c>
      <c r="O44" s="2">
        <v>605</v>
      </c>
      <c r="P44" s="2">
        <v>-85</v>
      </c>
      <c r="Q44" s="2" t="s">
        <v>32</v>
      </c>
      <c r="R44" s="2">
        <v>674</v>
      </c>
      <c r="S44" s="2">
        <v>99.556868539999996</v>
      </c>
      <c r="T44" s="2">
        <v>605</v>
      </c>
      <c r="U44" s="2">
        <v>100</v>
      </c>
      <c r="V44" s="2">
        <v>45.9551935</v>
      </c>
      <c r="W44" s="7">
        <v>-112.5021977</v>
      </c>
    </row>
    <row r="45" spans="1:23" x14ac:dyDescent="0.25">
      <c r="A45" s="8">
        <v>10781</v>
      </c>
      <c r="B45" s="1" t="s">
        <v>233</v>
      </c>
      <c r="C45" s="1" t="s">
        <v>76</v>
      </c>
      <c r="D45" s="1" t="s">
        <v>234</v>
      </c>
      <c r="E45" s="1" t="s">
        <v>235</v>
      </c>
      <c r="F45" s="1" t="s">
        <v>27</v>
      </c>
      <c r="G45" s="1" t="s">
        <v>28</v>
      </c>
      <c r="H45" s="1" t="s">
        <v>38</v>
      </c>
      <c r="I45" s="1" t="s">
        <v>30</v>
      </c>
      <c r="J45" s="1">
        <v>-28</v>
      </c>
      <c r="K45" s="1" t="s">
        <v>31</v>
      </c>
      <c r="L45" s="1">
        <v>7632</v>
      </c>
      <c r="M45" s="1">
        <v>4515</v>
      </c>
      <c r="N45" s="1">
        <v>5647</v>
      </c>
      <c r="O45" s="1">
        <v>5493</v>
      </c>
      <c r="P45" s="1">
        <v>-154</v>
      </c>
      <c r="Q45" s="1" t="s">
        <v>32</v>
      </c>
      <c r="R45" s="1">
        <v>2144</v>
      </c>
      <c r="S45" s="1">
        <v>28.092243190000001</v>
      </c>
      <c r="T45" s="1">
        <v>1887</v>
      </c>
      <c r="U45" s="1">
        <v>34.352812669999999</v>
      </c>
      <c r="V45" s="1">
        <v>30.451467699999998</v>
      </c>
      <c r="W45" s="6">
        <v>-91.187146600000005</v>
      </c>
    </row>
    <row r="46" spans="1:23" x14ac:dyDescent="0.25">
      <c r="A46" s="9">
        <v>10785</v>
      </c>
      <c r="B46" s="2" t="s">
        <v>236</v>
      </c>
      <c r="C46" s="2" t="s">
        <v>237</v>
      </c>
      <c r="D46" s="2" t="s">
        <v>238</v>
      </c>
      <c r="E46" s="2" t="s">
        <v>239</v>
      </c>
      <c r="F46" s="2" t="s">
        <v>27</v>
      </c>
      <c r="G46" s="2" t="s">
        <v>28</v>
      </c>
      <c r="H46" s="2" t="s">
        <v>29</v>
      </c>
      <c r="I46" s="2" t="s">
        <v>30</v>
      </c>
      <c r="J46" s="2">
        <v>-22.3</v>
      </c>
      <c r="K46" s="2" t="s">
        <v>31</v>
      </c>
      <c r="L46" s="2">
        <v>11734</v>
      </c>
      <c r="M46" s="2">
        <v>5546</v>
      </c>
      <c r="N46" s="2">
        <v>7142</v>
      </c>
      <c r="O46" s="2">
        <v>9115</v>
      </c>
      <c r="P46" s="2">
        <v>1973</v>
      </c>
      <c r="Q46" s="2" t="s">
        <v>46</v>
      </c>
      <c r="R46" s="2">
        <v>4845</v>
      </c>
      <c r="S46" s="2">
        <v>41.2902676</v>
      </c>
      <c r="T46" s="2">
        <v>903</v>
      </c>
      <c r="U46" s="2">
        <v>9.9067471200000004</v>
      </c>
      <c r="V46" s="2">
        <v>44.470693900000001</v>
      </c>
      <c r="W46" s="7">
        <v>-73.151603699999995</v>
      </c>
    </row>
    <row r="47" spans="1:23" x14ac:dyDescent="0.25">
      <c r="A47" s="8">
        <v>10849</v>
      </c>
      <c r="B47" s="1" t="s">
        <v>250</v>
      </c>
      <c r="C47" s="1" t="s">
        <v>178</v>
      </c>
      <c r="D47" s="1" t="s">
        <v>251</v>
      </c>
      <c r="E47" s="1" t="s">
        <v>252</v>
      </c>
      <c r="F47" s="1" t="s">
        <v>27</v>
      </c>
      <c r="G47" s="1" t="s">
        <v>28</v>
      </c>
      <c r="H47" s="1" t="s">
        <v>29</v>
      </c>
      <c r="I47" s="1" t="s">
        <v>69</v>
      </c>
      <c r="J47" s="1">
        <v>21.5</v>
      </c>
      <c r="K47" s="1" t="s">
        <v>119</v>
      </c>
      <c r="L47" s="1">
        <v>8359</v>
      </c>
      <c r="M47" s="1">
        <v>6929</v>
      </c>
      <c r="N47" s="1">
        <v>11659</v>
      </c>
      <c r="O47" s="1">
        <v>10154</v>
      </c>
      <c r="P47" s="1">
        <v>-1505</v>
      </c>
      <c r="Q47" s="1" t="s">
        <v>32</v>
      </c>
      <c r="R47" s="1">
        <v>768</v>
      </c>
      <c r="S47" s="1">
        <v>9.1877018780000004</v>
      </c>
      <c r="T47" s="1">
        <v>160</v>
      </c>
      <c r="U47" s="1">
        <v>1.5757337010000001</v>
      </c>
      <c r="V47" s="1">
        <v>45.778404299999998</v>
      </c>
      <c r="W47" s="6">
        <v>-111.16122729999999</v>
      </c>
    </row>
    <row r="48" spans="1:23" x14ac:dyDescent="0.25">
      <c r="A48" s="9">
        <v>10868</v>
      </c>
      <c r="B48" s="2" t="s">
        <v>253</v>
      </c>
      <c r="C48" s="2" t="s">
        <v>254</v>
      </c>
      <c r="D48" s="2" t="s">
        <v>255</v>
      </c>
      <c r="E48" s="2" t="s">
        <v>256</v>
      </c>
      <c r="F48" s="2" t="s">
        <v>27</v>
      </c>
      <c r="G48" s="2" t="s">
        <v>28</v>
      </c>
      <c r="H48" s="2" t="s">
        <v>29</v>
      </c>
      <c r="I48" s="2" t="s">
        <v>30</v>
      </c>
      <c r="J48" s="2">
        <v>-26.4</v>
      </c>
      <c r="K48" s="2" t="s">
        <v>31</v>
      </c>
      <c r="L48" s="2">
        <v>11371</v>
      </c>
      <c r="M48" s="2">
        <v>6929</v>
      </c>
      <c r="N48" s="2">
        <v>8252</v>
      </c>
      <c r="O48" s="2">
        <v>8368</v>
      </c>
      <c r="P48" s="2">
        <v>116</v>
      </c>
      <c r="Q48" s="2" t="s">
        <v>46</v>
      </c>
      <c r="R48" s="2">
        <v>5039</v>
      </c>
      <c r="S48" s="2">
        <v>44.314484210000003</v>
      </c>
      <c r="T48" s="2">
        <v>2792</v>
      </c>
      <c r="U48" s="2">
        <v>33.36520076</v>
      </c>
      <c r="V48" s="2">
        <v>33.941916999999997</v>
      </c>
      <c r="W48" s="7">
        <v>-81.122001499999996</v>
      </c>
    </row>
    <row r="49" spans="1:23" x14ac:dyDescent="0.25">
      <c r="A49" s="8">
        <v>10874</v>
      </c>
      <c r="B49" s="1" t="s">
        <v>257</v>
      </c>
      <c r="C49" s="1" t="s">
        <v>258</v>
      </c>
      <c r="D49" s="1" t="s">
        <v>259</v>
      </c>
      <c r="E49" s="1" t="s">
        <v>260</v>
      </c>
      <c r="F49" s="1" t="s">
        <v>27</v>
      </c>
      <c r="G49" s="1" t="s">
        <v>28</v>
      </c>
      <c r="H49" s="1" t="s">
        <v>38</v>
      </c>
      <c r="I49" s="1" t="s">
        <v>30</v>
      </c>
      <c r="J49" s="1">
        <v>-49.4</v>
      </c>
      <c r="K49" s="1" t="s">
        <v>61</v>
      </c>
      <c r="L49" s="1">
        <v>7598</v>
      </c>
      <c r="M49" s="1">
        <v>3669</v>
      </c>
      <c r="N49" s="1">
        <v>3887</v>
      </c>
      <c r="O49" s="1">
        <v>3848</v>
      </c>
      <c r="P49" s="1">
        <v>-39</v>
      </c>
      <c r="Q49" s="1" t="s">
        <v>32</v>
      </c>
      <c r="R49" s="1">
        <v>4675</v>
      </c>
      <c r="S49" s="1">
        <v>61.529349830000001</v>
      </c>
      <c r="T49" s="1">
        <v>1315</v>
      </c>
      <c r="U49" s="1">
        <v>34.173596670000002</v>
      </c>
      <c r="V49" s="1">
        <v>40.811934999999998</v>
      </c>
      <c r="W49" s="6">
        <v>-81.368553300000002</v>
      </c>
    </row>
    <row r="50" spans="1:23" x14ac:dyDescent="0.25">
      <c r="A50" s="9">
        <v>10918</v>
      </c>
      <c r="B50" s="2" t="s">
        <v>261</v>
      </c>
      <c r="C50" s="2" t="s">
        <v>262</v>
      </c>
      <c r="D50" s="2" t="s">
        <v>263</v>
      </c>
      <c r="E50" s="2" t="s">
        <v>264</v>
      </c>
      <c r="F50" s="2" t="s">
        <v>37</v>
      </c>
      <c r="G50" s="2" t="s">
        <v>51</v>
      </c>
      <c r="H50" s="2" t="s">
        <v>38</v>
      </c>
      <c r="I50" s="2" t="s">
        <v>30</v>
      </c>
      <c r="J50" s="2">
        <v>-18.399999999999999</v>
      </c>
      <c r="K50" s="2" t="s">
        <v>39</v>
      </c>
      <c r="L50" s="2">
        <v>766</v>
      </c>
      <c r="M50" s="2">
        <v>414</v>
      </c>
      <c r="N50" s="2">
        <v>627</v>
      </c>
      <c r="O50" s="2">
        <v>625</v>
      </c>
      <c r="P50" s="2">
        <v>-2</v>
      </c>
      <c r="Q50" s="2" t="s">
        <v>32</v>
      </c>
      <c r="R50" s="2">
        <v>748</v>
      </c>
      <c r="S50" s="2">
        <v>97.65013055</v>
      </c>
      <c r="T50" s="2">
        <v>624</v>
      </c>
      <c r="U50" s="2">
        <v>99.84</v>
      </c>
      <c r="V50" s="2">
        <v>37.677476900000002</v>
      </c>
      <c r="W50" s="7">
        <v>-113.06189310000001</v>
      </c>
    </row>
    <row r="51" spans="1:23" x14ac:dyDescent="0.25">
      <c r="A51" s="8">
        <v>10967</v>
      </c>
      <c r="B51" s="1" t="s">
        <v>265</v>
      </c>
      <c r="C51" s="1" t="s">
        <v>190</v>
      </c>
      <c r="D51" s="1" t="s">
        <v>266</v>
      </c>
      <c r="E51" s="1" t="s">
        <v>267</v>
      </c>
      <c r="F51" s="1" t="s">
        <v>37</v>
      </c>
      <c r="G51" s="1" t="s">
        <v>51</v>
      </c>
      <c r="H51" s="1" t="s">
        <v>157</v>
      </c>
      <c r="I51" s="1" t="s">
        <v>30</v>
      </c>
      <c r="J51" s="1">
        <v>-33.6</v>
      </c>
      <c r="K51" s="1" t="s">
        <v>61</v>
      </c>
      <c r="L51" s="1">
        <v>926</v>
      </c>
      <c r="M51" s="1">
        <v>567</v>
      </c>
      <c r="N51" s="1">
        <v>598</v>
      </c>
      <c r="O51" s="1">
        <v>615</v>
      </c>
      <c r="P51" s="1">
        <v>17</v>
      </c>
      <c r="Q51" s="1" t="s">
        <v>46</v>
      </c>
      <c r="R51" s="1">
        <v>926</v>
      </c>
      <c r="S51" s="1">
        <v>100</v>
      </c>
      <c r="T51" s="1">
        <v>615</v>
      </c>
      <c r="U51" s="1">
        <v>100</v>
      </c>
      <c r="V51" s="1">
        <v>37.226841999999998</v>
      </c>
      <c r="W51" s="6">
        <v>-89.564518100000001</v>
      </c>
    </row>
    <row r="52" spans="1:23" x14ac:dyDescent="0.25">
      <c r="A52" s="9">
        <v>10980</v>
      </c>
      <c r="B52" s="2" t="s">
        <v>268</v>
      </c>
      <c r="C52" s="2" t="s">
        <v>208</v>
      </c>
      <c r="D52" s="2" t="s">
        <v>269</v>
      </c>
      <c r="E52" s="2" t="s">
        <v>270</v>
      </c>
      <c r="F52" s="2" t="s">
        <v>27</v>
      </c>
      <c r="G52" s="2" t="s">
        <v>28</v>
      </c>
      <c r="H52" s="2" t="s">
        <v>29</v>
      </c>
      <c r="I52" s="2" t="s">
        <v>30</v>
      </c>
      <c r="J52" s="2">
        <v>-34.5</v>
      </c>
      <c r="K52" s="2" t="s">
        <v>61</v>
      </c>
      <c r="L52" s="2">
        <v>10184</v>
      </c>
      <c r="M52" s="2">
        <v>5578</v>
      </c>
      <c r="N52" s="2">
        <v>7060</v>
      </c>
      <c r="O52" s="2">
        <v>6668</v>
      </c>
      <c r="P52" s="2">
        <v>-392</v>
      </c>
      <c r="Q52" s="2" t="s">
        <v>32</v>
      </c>
      <c r="R52" s="2">
        <v>5408</v>
      </c>
      <c r="S52" s="2">
        <v>53.102906519999998</v>
      </c>
      <c r="T52" s="2">
        <v>2789</v>
      </c>
      <c r="U52" s="2">
        <v>41.826634669999997</v>
      </c>
      <c r="V52" s="2">
        <v>35.037448599999998</v>
      </c>
      <c r="W52" s="7">
        <v>-85.197011200000006</v>
      </c>
    </row>
    <row r="53" spans="1:23" x14ac:dyDescent="0.25">
      <c r="A53" s="8">
        <v>10990</v>
      </c>
      <c r="B53" s="1" t="s">
        <v>271</v>
      </c>
      <c r="C53" s="1" t="s">
        <v>272</v>
      </c>
      <c r="D53" s="1" t="s">
        <v>273</v>
      </c>
      <c r="E53" s="1" t="s">
        <v>274</v>
      </c>
      <c r="F53" s="1" t="s">
        <v>27</v>
      </c>
      <c r="G53" s="1" t="s">
        <v>28</v>
      </c>
      <c r="H53" s="1" t="s">
        <v>38</v>
      </c>
      <c r="I53" s="1" t="s">
        <v>30</v>
      </c>
      <c r="J53" s="1">
        <v>-36</v>
      </c>
      <c r="K53" s="1" t="s">
        <v>61</v>
      </c>
      <c r="L53" s="1">
        <v>8819</v>
      </c>
      <c r="M53" s="1">
        <v>4426</v>
      </c>
      <c r="N53" s="1">
        <v>4867</v>
      </c>
      <c r="O53" s="1">
        <v>5644</v>
      </c>
      <c r="P53" s="1">
        <v>777</v>
      </c>
      <c r="Q53" s="1" t="s">
        <v>46</v>
      </c>
      <c r="R53" s="1">
        <v>7121</v>
      </c>
      <c r="S53" s="1">
        <v>80.74611634</v>
      </c>
      <c r="T53" s="1">
        <v>3183</v>
      </c>
      <c r="U53" s="1">
        <v>56.396172929999999</v>
      </c>
      <c r="V53" s="1">
        <v>38.029305899999997</v>
      </c>
      <c r="W53" s="6">
        <v>-78.476678100000001</v>
      </c>
    </row>
    <row r="54" spans="1:23" x14ac:dyDescent="0.25">
      <c r="A54" s="9">
        <v>11003</v>
      </c>
      <c r="B54" s="2" t="s">
        <v>278</v>
      </c>
      <c r="C54" s="2" t="s">
        <v>86</v>
      </c>
      <c r="D54" s="2" t="s">
        <v>279</v>
      </c>
      <c r="E54" s="2" t="s">
        <v>280</v>
      </c>
      <c r="F54" s="2" t="s">
        <v>27</v>
      </c>
      <c r="G54" s="2" t="s">
        <v>28</v>
      </c>
      <c r="H54" s="2" t="s">
        <v>29</v>
      </c>
      <c r="I54" s="2" t="s">
        <v>30</v>
      </c>
      <c r="J54" s="2">
        <v>-20.9</v>
      </c>
      <c r="K54" s="2" t="s">
        <v>31</v>
      </c>
      <c r="L54" s="2">
        <v>10451</v>
      </c>
      <c r="M54" s="2">
        <v>6660</v>
      </c>
      <c r="N54" s="2">
        <v>8996</v>
      </c>
      <c r="O54" s="2">
        <v>8271</v>
      </c>
      <c r="P54" s="2">
        <v>-725</v>
      </c>
      <c r="Q54" s="2" t="s">
        <v>32</v>
      </c>
      <c r="R54" s="2">
        <v>4805</v>
      </c>
      <c r="S54" s="2">
        <v>45.976461579999999</v>
      </c>
      <c r="T54" s="2">
        <v>3227</v>
      </c>
      <c r="U54" s="2">
        <v>39.015838469999998</v>
      </c>
      <c r="V54" s="2">
        <v>41.88653</v>
      </c>
      <c r="W54" s="7">
        <v>-91.707040000000006</v>
      </c>
    </row>
    <row r="55" spans="1:23" x14ac:dyDescent="0.25">
      <c r="A55" s="8">
        <v>11013</v>
      </c>
      <c r="B55" s="1" t="s">
        <v>281</v>
      </c>
      <c r="C55" s="1" t="s">
        <v>97</v>
      </c>
      <c r="D55" s="1" t="s">
        <v>282</v>
      </c>
      <c r="E55" s="1" t="s">
        <v>283</v>
      </c>
      <c r="F55" s="1" t="s">
        <v>37</v>
      </c>
      <c r="G55" s="1" t="s">
        <v>51</v>
      </c>
      <c r="H55" s="1" t="s">
        <v>38</v>
      </c>
      <c r="I55" s="1" t="s">
        <v>69</v>
      </c>
      <c r="J55" s="1">
        <v>6.3</v>
      </c>
      <c r="K55" s="1" t="s">
        <v>70</v>
      </c>
      <c r="L55" s="1">
        <v>667</v>
      </c>
      <c r="M55" s="1">
        <v>703</v>
      </c>
      <c r="N55" s="1">
        <v>731</v>
      </c>
      <c r="O55" s="1">
        <v>709</v>
      </c>
      <c r="P55" s="1">
        <v>-22</v>
      </c>
      <c r="Q55" s="1" t="s">
        <v>32</v>
      </c>
      <c r="R55" s="1">
        <v>667</v>
      </c>
      <c r="S55" s="1">
        <v>100</v>
      </c>
      <c r="T55" s="1">
        <v>709</v>
      </c>
      <c r="U55" s="1">
        <v>100</v>
      </c>
      <c r="V55" s="1">
        <v>45.067375200000001</v>
      </c>
      <c r="W55" s="6">
        <v>-91.292466599999997</v>
      </c>
    </row>
    <row r="56" spans="1:23" x14ac:dyDescent="0.25">
      <c r="A56" s="9">
        <v>11027</v>
      </c>
      <c r="B56" s="2" t="s">
        <v>284</v>
      </c>
      <c r="C56" s="2" t="s">
        <v>194</v>
      </c>
      <c r="D56" s="2" t="s">
        <v>285</v>
      </c>
      <c r="E56" s="2" t="s">
        <v>286</v>
      </c>
      <c r="F56" s="2" t="s">
        <v>37</v>
      </c>
      <c r="G56" s="2" t="s">
        <v>51</v>
      </c>
      <c r="H56" s="2" t="s">
        <v>38</v>
      </c>
      <c r="I56" s="2" t="s">
        <v>69</v>
      </c>
      <c r="J56" s="2">
        <v>14.6</v>
      </c>
      <c r="K56" s="2" t="s">
        <v>146</v>
      </c>
      <c r="L56" s="2">
        <v>905</v>
      </c>
      <c r="M56" s="2">
        <v>775</v>
      </c>
      <c r="N56" s="2">
        <v>921</v>
      </c>
      <c r="O56" s="2">
        <v>1037</v>
      </c>
      <c r="P56" s="2">
        <v>116</v>
      </c>
      <c r="Q56" s="2" t="s">
        <v>46</v>
      </c>
      <c r="R56" s="2">
        <v>726</v>
      </c>
      <c r="S56" s="2">
        <v>80.220994480000002</v>
      </c>
      <c r="T56" s="2">
        <v>802</v>
      </c>
      <c r="U56" s="2">
        <v>77.338476369999995</v>
      </c>
      <c r="V56" s="2">
        <v>38.597626200000001</v>
      </c>
      <c r="W56" s="7">
        <v>-80.454902599999997</v>
      </c>
    </row>
    <row r="57" spans="1:23" x14ac:dyDescent="0.25">
      <c r="A57" s="8">
        <v>11049</v>
      </c>
      <c r="B57" s="1" t="s">
        <v>290</v>
      </c>
      <c r="C57" s="1" t="s">
        <v>34</v>
      </c>
      <c r="D57" s="1" t="s">
        <v>291</v>
      </c>
      <c r="E57" s="1" t="s">
        <v>292</v>
      </c>
      <c r="F57" s="1" t="s">
        <v>37</v>
      </c>
      <c r="G57" s="1" t="s">
        <v>28</v>
      </c>
      <c r="H57" s="1" t="s">
        <v>38</v>
      </c>
      <c r="I57" s="1" t="s">
        <v>30</v>
      </c>
      <c r="J57" s="1">
        <v>-41.5</v>
      </c>
      <c r="K57" s="1" t="s">
        <v>61</v>
      </c>
      <c r="L57" s="1">
        <v>2248</v>
      </c>
      <c r="M57" s="1">
        <v>1409</v>
      </c>
      <c r="N57" s="1">
        <v>2030</v>
      </c>
      <c r="O57" s="1">
        <v>1314</v>
      </c>
      <c r="P57" s="1">
        <v>-716</v>
      </c>
      <c r="Q57" s="1" t="s">
        <v>32</v>
      </c>
      <c r="R57" s="1">
        <v>1838</v>
      </c>
      <c r="S57" s="1">
        <v>81.761565840000003</v>
      </c>
      <c r="T57" s="1">
        <v>576</v>
      </c>
      <c r="U57" s="1">
        <v>43.835616440000003</v>
      </c>
      <c r="V57" s="1">
        <v>30.627977000000001</v>
      </c>
      <c r="W57" s="6">
        <v>-96.334406799999996</v>
      </c>
    </row>
    <row r="58" spans="1:23" x14ac:dyDescent="0.25">
      <c r="A58" s="9">
        <v>11067</v>
      </c>
      <c r="B58" s="2" t="s">
        <v>299</v>
      </c>
      <c r="C58" s="2" t="s">
        <v>201</v>
      </c>
      <c r="D58" s="2" t="s">
        <v>300</v>
      </c>
      <c r="E58" s="2" t="s">
        <v>301</v>
      </c>
      <c r="F58" s="2" t="s">
        <v>27</v>
      </c>
      <c r="G58" s="2" t="s">
        <v>28</v>
      </c>
      <c r="H58" s="2" t="s">
        <v>38</v>
      </c>
      <c r="I58" s="2" t="s">
        <v>30</v>
      </c>
      <c r="J58" s="2">
        <v>-46.9</v>
      </c>
      <c r="K58" s="2" t="s">
        <v>61</v>
      </c>
      <c r="L58" s="2">
        <v>2810</v>
      </c>
      <c r="M58" s="2">
        <v>1501</v>
      </c>
      <c r="N58" s="2">
        <v>1724</v>
      </c>
      <c r="O58" s="2">
        <v>1491</v>
      </c>
      <c r="P58" s="2">
        <v>-233</v>
      </c>
      <c r="Q58" s="2" t="s">
        <v>32</v>
      </c>
      <c r="R58" s="2">
        <v>2785</v>
      </c>
      <c r="S58" s="2">
        <v>99.110320279999996</v>
      </c>
      <c r="T58" s="2">
        <v>1423</v>
      </c>
      <c r="U58" s="2">
        <v>95.439302479999995</v>
      </c>
      <c r="V58" s="2">
        <v>40.036496200000002</v>
      </c>
      <c r="W58" s="7">
        <v>-88.263987900000004</v>
      </c>
    </row>
    <row r="59" spans="1:23" x14ac:dyDescent="0.25">
      <c r="A59" s="8">
        <v>11076</v>
      </c>
      <c r="B59" s="1" t="s">
        <v>302</v>
      </c>
      <c r="C59" s="1" t="s">
        <v>97</v>
      </c>
      <c r="D59" s="1" t="s">
        <v>303</v>
      </c>
      <c r="E59" s="1" t="s">
        <v>304</v>
      </c>
      <c r="F59" s="1" t="s">
        <v>37</v>
      </c>
      <c r="G59" s="1" t="s">
        <v>51</v>
      </c>
      <c r="H59" s="1" t="s">
        <v>38</v>
      </c>
      <c r="I59" s="1" t="s">
        <v>30</v>
      </c>
      <c r="J59" s="1">
        <v>-6.7</v>
      </c>
      <c r="K59" s="1" t="s">
        <v>52</v>
      </c>
      <c r="L59" s="1">
        <v>685</v>
      </c>
      <c r="M59" s="1">
        <v>676</v>
      </c>
      <c r="N59" s="1">
        <v>711</v>
      </c>
      <c r="O59" s="1">
        <v>639</v>
      </c>
      <c r="P59" s="1">
        <v>-72</v>
      </c>
      <c r="Q59" s="1" t="s">
        <v>32</v>
      </c>
      <c r="R59" s="1">
        <v>682</v>
      </c>
      <c r="S59" s="1">
        <v>99.562043799999998</v>
      </c>
      <c r="T59" s="1">
        <v>637</v>
      </c>
      <c r="U59" s="1">
        <v>99.687010950000001</v>
      </c>
      <c r="V59" s="1">
        <v>47.049950699999997</v>
      </c>
      <c r="W59" s="6">
        <v>-88.614818499999998</v>
      </c>
    </row>
    <row r="60" spans="1:23" x14ac:dyDescent="0.25">
      <c r="A60" s="9">
        <v>11092</v>
      </c>
      <c r="B60" s="2" t="s">
        <v>305</v>
      </c>
      <c r="C60" s="2" t="s">
        <v>262</v>
      </c>
      <c r="D60" s="2" t="s">
        <v>306</v>
      </c>
      <c r="E60" s="2" t="s">
        <v>307</v>
      </c>
      <c r="F60" s="2" t="s">
        <v>37</v>
      </c>
      <c r="G60" s="2" t="s">
        <v>51</v>
      </c>
      <c r="H60" s="2" t="s">
        <v>38</v>
      </c>
      <c r="I60" s="2" t="s">
        <v>69</v>
      </c>
      <c r="J60" s="2">
        <v>7.8</v>
      </c>
      <c r="K60" s="2" t="s">
        <v>70</v>
      </c>
      <c r="L60" s="2">
        <v>592</v>
      </c>
      <c r="M60" s="2">
        <v>621</v>
      </c>
      <c r="N60" s="2">
        <v>710</v>
      </c>
      <c r="O60" s="2">
        <v>638</v>
      </c>
      <c r="P60" s="2">
        <v>-72</v>
      </c>
      <c r="Q60" s="2" t="s">
        <v>32</v>
      </c>
      <c r="R60" s="2">
        <v>592</v>
      </c>
      <c r="S60" s="2">
        <v>100</v>
      </c>
      <c r="T60" s="2">
        <v>638</v>
      </c>
      <c r="U60" s="2">
        <v>100</v>
      </c>
      <c r="V60" s="2">
        <v>38.2135733</v>
      </c>
      <c r="W60" s="7">
        <v>-109.9025345</v>
      </c>
    </row>
    <row r="61" spans="1:23" x14ac:dyDescent="0.25">
      <c r="A61" s="8">
        <v>11097</v>
      </c>
      <c r="B61" s="1" t="s">
        <v>308</v>
      </c>
      <c r="C61" s="1" t="s">
        <v>309</v>
      </c>
      <c r="D61" s="1" t="s">
        <v>310</v>
      </c>
      <c r="E61" s="1" t="s">
        <v>311</v>
      </c>
      <c r="F61" s="1" t="s">
        <v>37</v>
      </c>
      <c r="G61" s="1" t="s">
        <v>51</v>
      </c>
      <c r="H61" s="1" t="s">
        <v>38</v>
      </c>
      <c r="I61" s="1" t="s">
        <v>30</v>
      </c>
      <c r="J61" s="1">
        <v>-12.1</v>
      </c>
      <c r="K61" s="1" t="s">
        <v>39</v>
      </c>
      <c r="L61" s="1">
        <v>1084</v>
      </c>
      <c r="M61" s="1">
        <v>696</v>
      </c>
      <c r="N61" s="1">
        <v>1038</v>
      </c>
      <c r="O61" s="1">
        <v>953</v>
      </c>
      <c r="P61" s="1">
        <v>-85</v>
      </c>
      <c r="Q61" s="1" t="s">
        <v>32</v>
      </c>
      <c r="R61" s="1">
        <v>1065</v>
      </c>
      <c r="S61" s="1">
        <v>98.24723247</v>
      </c>
      <c r="T61" s="1">
        <v>950</v>
      </c>
      <c r="U61" s="1">
        <v>99.685204619999993</v>
      </c>
      <c r="V61" s="1">
        <v>44.517066900000003</v>
      </c>
      <c r="W61" s="6">
        <v>-109.02274319999999</v>
      </c>
    </row>
    <row r="62" spans="1:23" x14ac:dyDescent="0.25">
      <c r="A62" s="9">
        <v>11109</v>
      </c>
      <c r="B62" s="2" t="s">
        <v>312</v>
      </c>
      <c r="C62" s="2" t="s">
        <v>105</v>
      </c>
      <c r="D62" s="2" t="s">
        <v>313</v>
      </c>
      <c r="E62" s="2" t="s">
        <v>314</v>
      </c>
      <c r="F62" s="2" t="s">
        <v>27</v>
      </c>
      <c r="G62" s="2" t="s">
        <v>28</v>
      </c>
      <c r="H62" s="2" t="s">
        <v>29</v>
      </c>
      <c r="I62" s="2" t="s">
        <v>69</v>
      </c>
      <c r="J62" s="2">
        <v>9.3000000000000007</v>
      </c>
      <c r="K62" s="2" t="s">
        <v>70</v>
      </c>
      <c r="L62" s="2">
        <v>11163</v>
      </c>
      <c r="M62" s="2">
        <v>6614</v>
      </c>
      <c r="N62" s="2">
        <v>12072</v>
      </c>
      <c r="O62" s="2">
        <v>12203</v>
      </c>
      <c r="P62" s="2">
        <v>131</v>
      </c>
      <c r="Q62" s="2" t="s">
        <v>46</v>
      </c>
      <c r="R62" s="2">
        <v>5131</v>
      </c>
      <c r="S62" s="2">
        <v>45.964346499999998</v>
      </c>
      <c r="T62" s="2">
        <v>2475</v>
      </c>
      <c r="U62" s="2">
        <v>20.28189789</v>
      </c>
      <c r="V62" s="2">
        <v>38.833881599999998</v>
      </c>
      <c r="W62" s="7">
        <v>-104.8213634</v>
      </c>
    </row>
    <row r="63" spans="1:23" x14ac:dyDescent="0.25">
      <c r="A63" s="8">
        <v>11111</v>
      </c>
      <c r="B63" s="1" t="s">
        <v>315</v>
      </c>
      <c r="C63" s="1" t="s">
        <v>190</v>
      </c>
      <c r="D63" s="1" t="s">
        <v>316</v>
      </c>
      <c r="E63" s="1" t="s">
        <v>256</v>
      </c>
      <c r="F63" s="1" t="s">
        <v>27</v>
      </c>
      <c r="G63" s="1" t="s">
        <v>28</v>
      </c>
      <c r="H63" s="1" t="s">
        <v>38</v>
      </c>
      <c r="I63" s="1" t="s">
        <v>30</v>
      </c>
      <c r="J63" s="1">
        <v>-47.7</v>
      </c>
      <c r="K63" s="1" t="s">
        <v>61</v>
      </c>
      <c r="L63" s="1">
        <v>3084</v>
      </c>
      <c r="M63" s="1">
        <v>1724</v>
      </c>
      <c r="N63" s="1">
        <v>1784</v>
      </c>
      <c r="O63" s="1">
        <v>1612</v>
      </c>
      <c r="P63" s="1">
        <v>-172</v>
      </c>
      <c r="Q63" s="1" t="s">
        <v>32</v>
      </c>
      <c r="R63" s="1">
        <v>1583</v>
      </c>
      <c r="S63" s="1">
        <v>51.329442280000002</v>
      </c>
      <c r="T63" s="1">
        <v>506</v>
      </c>
      <c r="U63" s="1">
        <v>31.389578159999999</v>
      </c>
      <c r="V63" s="1">
        <v>38.817520000000002</v>
      </c>
      <c r="W63" s="6">
        <v>-92.221559999999997</v>
      </c>
    </row>
    <row r="64" spans="1:23" x14ac:dyDescent="0.25">
      <c r="A64" s="9">
        <v>11122</v>
      </c>
      <c r="B64" s="2" t="s">
        <v>317</v>
      </c>
      <c r="C64" s="2" t="s">
        <v>309</v>
      </c>
      <c r="D64" s="2" t="s">
        <v>318</v>
      </c>
      <c r="E64" s="2" t="s">
        <v>319</v>
      </c>
      <c r="F64" s="2" t="s">
        <v>37</v>
      </c>
      <c r="G64" s="2" t="s">
        <v>28</v>
      </c>
      <c r="H64" s="2" t="s">
        <v>38</v>
      </c>
      <c r="I64" s="2" t="s">
        <v>30</v>
      </c>
      <c r="J64" s="2">
        <v>-23.6</v>
      </c>
      <c r="K64" s="2" t="s">
        <v>31</v>
      </c>
      <c r="L64" s="2">
        <v>2311</v>
      </c>
      <c r="M64" s="2">
        <v>1601</v>
      </c>
      <c r="N64" s="2">
        <v>2002</v>
      </c>
      <c r="O64" s="2">
        <v>1766</v>
      </c>
      <c r="P64" s="2">
        <v>-236</v>
      </c>
      <c r="Q64" s="2" t="s">
        <v>32</v>
      </c>
      <c r="R64" s="2">
        <v>1806</v>
      </c>
      <c r="S64" s="2">
        <v>78.147987880000002</v>
      </c>
      <c r="T64" s="2">
        <v>1443</v>
      </c>
      <c r="U64" s="2">
        <v>81.710079280000002</v>
      </c>
      <c r="V64" s="2">
        <v>42.848708999999999</v>
      </c>
      <c r="W64" s="7">
        <v>-106.2980824</v>
      </c>
    </row>
    <row r="65" spans="1:23" x14ac:dyDescent="0.25">
      <c r="A65" s="8">
        <v>11140</v>
      </c>
      <c r="B65" s="1" t="s">
        <v>320</v>
      </c>
      <c r="C65" s="1" t="s">
        <v>34</v>
      </c>
      <c r="D65" s="1" t="s">
        <v>321</v>
      </c>
      <c r="E65" s="1" t="s">
        <v>322</v>
      </c>
      <c r="F65" s="1" t="s">
        <v>27</v>
      </c>
      <c r="G65" s="1" t="s">
        <v>28</v>
      </c>
      <c r="H65" s="1" t="s">
        <v>38</v>
      </c>
      <c r="I65" s="1" t="s">
        <v>30</v>
      </c>
      <c r="J65" s="1">
        <v>-11.7</v>
      </c>
      <c r="K65" s="1" t="s">
        <v>39</v>
      </c>
      <c r="L65" s="1">
        <v>5786</v>
      </c>
      <c r="M65" s="1">
        <v>3779</v>
      </c>
      <c r="N65" s="1">
        <v>4870</v>
      </c>
      <c r="O65" s="1">
        <v>5107</v>
      </c>
      <c r="P65" s="1">
        <v>237</v>
      </c>
      <c r="Q65" s="1" t="s">
        <v>46</v>
      </c>
      <c r="R65" s="1">
        <v>1644</v>
      </c>
      <c r="S65" s="1">
        <v>28.413411679999999</v>
      </c>
      <c r="T65" s="1">
        <v>2141</v>
      </c>
      <c r="U65" s="1">
        <v>41.922850990000001</v>
      </c>
      <c r="V65" s="1">
        <v>27.800582800000001</v>
      </c>
      <c r="W65" s="6">
        <v>-97.396381000000005</v>
      </c>
    </row>
    <row r="66" spans="1:23" x14ac:dyDescent="0.25">
      <c r="A66" s="9">
        <v>11146</v>
      </c>
      <c r="B66" s="2" t="s">
        <v>323</v>
      </c>
      <c r="C66" s="2" t="s">
        <v>194</v>
      </c>
      <c r="D66" s="2" t="s">
        <v>324</v>
      </c>
      <c r="E66" s="2" t="s">
        <v>325</v>
      </c>
      <c r="F66" s="2" t="s">
        <v>27</v>
      </c>
      <c r="G66" s="2" t="s">
        <v>28</v>
      </c>
      <c r="H66" s="2" t="s">
        <v>38</v>
      </c>
      <c r="I66" s="2" t="s">
        <v>30</v>
      </c>
      <c r="J66" s="2">
        <v>-36.799999999999997</v>
      </c>
      <c r="K66" s="2" t="s">
        <v>61</v>
      </c>
      <c r="L66" s="2">
        <v>5143</v>
      </c>
      <c r="M66" s="2">
        <v>2968</v>
      </c>
      <c r="N66" s="2">
        <v>3392</v>
      </c>
      <c r="O66" s="2">
        <v>3251</v>
      </c>
      <c r="P66" s="2">
        <v>-141</v>
      </c>
      <c r="Q66" s="2" t="s">
        <v>32</v>
      </c>
      <c r="R66" s="2">
        <v>4069</v>
      </c>
      <c r="S66" s="2">
        <v>79.117246739999999</v>
      </c>
      <c r="T66" s="2">
        <v>1402</v>
      </c>
      <c r="U66" s="2">
        <v>43.125192249999998</v>
      </c>
      <c r="V66" s="2">
        <v>38.371448899999997</v>
      </c>
      <c r="W66" s="7">
        <v>-81.5934922</v>
      </c>
    </row>
    <row r="67" spans="1:23" x14ac:dyDescent="0.25">
      <c r="A67" s="8">
        <v>11150</v>
      </c>
      <c r="B67" s="1" t="s">
        <v>326</v>
      </c>
      <c r="C67" s="1" t="s">
        <v>54</v>
      </c>
      <c r="D67" s="1" t="s">
        <v>327</v>
      </c>
      <c r="E67" s="1" t="s">
        <v>298</v>
      </c>
      <c r="F67" s="1" t="s">
        <v>37</v>
      </c>
      <c r="G67" s="1" t="s">
        <v>28</v>
      </c>
      <c r="H67" s="1" t="s">
        <v>38</v>
      </c>
      <c r="I67" s="1" t="s">
        <v>69</v>
      </c>
      <c r="J67" s="1">
        <v>58.2</v>
      </c>
      <c r="K67" s="1" t="s">
        <v>123</v>
      </c>
      <c r="L67" s="1">
        <v>1293</v>
      </c>
      <c r="M67" s="1">
        <v>943</v>
      </c>
      <c r="N67" s="1">
        <v>1459</v>
      </c>
      <c r="O67" s="1">
        <v>2046</v>
      </c>
      <c r="P67" s="1">
        <v>587</v>
      </c>
      <c r="Q67" s="1" t="s">
        <v>46</v>
      </c>
      <c r="R67" s="1">
        <v>1274</v>
      </c>
      <c r="S67" s="1">
        <v>98.530549109999995</v>
      </c>
      <c r="T67" s="1">
        <v>1387</v>
      </c>
      <c r="U67" s="1">
        <v>67.790811340000005</v>
      </c>
      <c r="V67" s="1">
        <v>39.961175500000003</v>
      </c>
      <c r="W67" s="6">
        <v>-82.998794200000006</v>
      </c>
    </row>
    <row r="68" spans="1:23" x14ac:dyDescent="0.25">
      <c r="A68" s="9">
        <v>11197</v>
      </c>
      <c r="B68" s="2" t="s">
        <v>332</v>
      </c>
      <c r="C68" s="2" t="s">
        <v>41</v>
      </c>
      <c r="D68" s="2" t="s">
        <v>333</v>
      </c>
      <c r="E68" s="2" t="s">
        <v>334</v>
      </c>
      <c r="F68" s="2" t="s">
        <v>175</v>
      </c>
      <c r="G68" s="2" t="s">
        <v>51</v>
      </c>
      <c r="H68" s="2" t="s">
        <v>157</v>
      </c>
      <c r="I68" s="2" t="s">
        <v>30</v>
      </c>
      <c r="J68" s="2">
        <v>-35.299999999999997</v>
      </c>
      <c r="K68" s="2" t="s">
        <v>61</v>
      </c>
      <c r="L68" s="2">
        <v>964</v>
      </c>
      <c r="M68" s="2">
        <v>737</v>
      </c>
      <c r="N68" s="2">
        <v>618</v>
      </c>
      <c r="O68" s="2">
        <v>624</v>
      </c>
      <c r="P68" s="2">
        <v>6</v>
      </c>
      <c r="Q68" s="2" t="s">
        <v>46</v>
      </c>
      <c r="R68" s="2">
        <v>0</v>
      </c>
      <c r="S68" s="2">
        <v>0</v>
      </c>
      <c r="T68" s="2">
        <v>443</v>
      </c>
      <c r="U68" s="2">
        <v>70.993589740000004</v>
      </c>
      <c r="V68" s="2">
        <v>34.483359999999998</v>
      </c>
      <c r="W68" s="7">
        <v>-103.09665</v>
      </c>
    </row>
    <row r="69" spans="1:23" x14ac:dyDescent="0.25">
      <c r="A69" s="8">
        <v>11203</v>
      </c>
      <c r="B69" s="1" t="s">
        <v>335</v>
      </c>
      <c r="C69" s="1" t="s">
        <v>114</v>
      </c>
      <c r="D69" s="1" t="s">
        <v>336</v>
      </c>
      <c r="E69" s="1" t="s">
        <v>337</v>
      </c>
      <c r="F69" s="1" t="s">
        <v>27</v>
      </c>
      <c r="G69" s="1" t="s">
        <v>28</v>
      </c>
      <c r="H69" s="1" t="s">
        <v>38</v>
      </c>
      <c r="I69" s="1" t="s">
        <v>30</v>
      </c>
      <c r="J69" s="1">
        <v>-47.8</v>
      </c>
      <c r="K69" s="1" t="s">
        <v>61</v>
      </c>
      <c r="L69" s="1">
        <v>3443</v>
      </c>
      <c r="M69" s="1">
        <v>2062</v>
      </c>
      <c r="N69" s="1">
        <v>2804</v>
      </c>
      <c r="O69" s="1">
        <v>1798</v>
      </c>
      <c r="P69" s="1">
        <v>-1006</v>
      </c>
      <c r="Q69" s="1" t="s">
        <v>32</v>
      </c>
      <c r="R69" s="1">
        <v>3413</v>
      </c>
      <c r="S69" s="1">
        <v>99.128666859999996</v>
      </c>
      <c r="T69" s="1">
        <v>1794</v>
      </c>
      <c r="U69" s="1">
        <v>99.777530589999998</v>
      </c>
      <c r="V69" s="1">
        <v>44.523164999999999</v>
      </c>
      <c r="W69" s="6">
        <v>-89.583137300000004</v>
      </c>
    </row>
    <row r="70" spans="1:23" x14ac:dyDescent="0.25">
      <c r="A70" s="9">
        <v>11233</v>
      </c>
      <c r="B70" s="2" t="s">
        <v>338</v>
      </c>
      <c r="C70" s="2" t="s">
        <v>309</v>
      </c>
      <c r="D70" s="2" t="s">
        <v>339</v>
      </c>
      <c r="E70" s="2" t="s">
        <v>340</v>
      </c>
      <c r="F70" s="2" t="s">
        <v>37</v>
      </c>
      <c r="G70" s="2" t="s">
        <v>28</v>
      </c>
      <c r="H70" s="2" t="s">
        <v>157</v>
      </c>
      <c r="I70" s="2" t="s">
        <v>69</v>
      </c>
      <c r="J70" s="2">
        <v>15.2</v>
      </c>
      <c r="K70" s="2" t="s">
        <v>146</v>
      </c>
      <c r="L70" s="2">
        <v>566</v>
      </c>
      <c r="M70" s="2">
        <v>148</v>
      </c>
      <c r="N70" s="2">
        <v>205</v>
      </c>
      <c r="O70" s="2">
        <v>652</v>
      </c>
      <c r="P70" s="2">
        <v>447</v>
      </c>
      <c r="Q70" s="2" t="s">
        <v>46</v>
      </c>
      <c r="R70" s="2">
        <v>484</v>
      </c>
      <c r="S70" s="2">
        <v>85.512367490000003</v>
      </c>
      <c r="T70" s="2">
        <v>637</v>
      </c>
      <c r="U70" s="2">
        <v>97.699386500000003</v>
      </c>
      <c r="V70" s="2">
        <v>41.152978599999997</v>
      </c>
      <c r="W70" s="7">
        <v>-104.8106149</v>
      </c>
    </row>
    <row r="71" spans="1:23" x14ac:dyDescent="0.25">
      <c r="A71" s="8">
        <v>11252</v>
      </c>
      <c r="B71" s="1" t="s">
        <v>341</v>
      </c>
      <c r="C71" s="1" t="s">
        <v>342</v>
      </c>
      <c r="D71" s="1" t="s">
        <v>343</v>
      </c>
      <c r="E71" s="1" t="s">
        <v>344</v>
      </c>
      <c r="F71" s="1" t="s">
        <v>27</v>
      </c>
      <c r="G71" s="1" t="s">
        <v>28</v>
      </c>
      <c r="H71" s="1" t="s">
        <v>38</v>
      </c>
      <c r="I71" s="1" t="s">
        <v>30</v>
      </c>
      <c r="J71" s="1">
        <v>-19.3</v>
      </c>
      <c r="K71" s="1" t="s">
        <v>39</v>
      </c>
      <c r="L71" s="1">
        <v>3408</v>
      </c>
      <c r="M71" s="1">
        <v>2547</v>
      </c>
      <c r="N71" s="1">
        <v>3302</v>
      </c>
      <c r="O71" s="1">
        <v>2749</v>
      </c>
      <c r="P71" s="1">
        <v>-553</v>
      </c>
      <c r="Q71" s="1" t="s">
        <v>32</v>
      </c>
      <c r="R71" s="1">
        <v>1</v>
      </c>
      <c r="S71" s="1">
        <v>2.9342723000000001E-2</v>
      </c>
      <c r="T71" s="1">
        <v>1</v>
      </c>
      <c r="U71" s="1">
        <v>3.6376864000000002E-2</v>
      </c>
      <c r="V71" s="1">
        <v>29.2108147</v>
      </c>
      <c r="W71" s="6">
        <v>-81.0228331</v>
      </c>
    </row>
    <row r="72" spans="1:23" x14ac:dyDescent="0.25">
      <c r="A72" s="9">
        <v>11267</v>
      </c>
      <c r="B72" s="2" t="s">
        <v>348</v>
      </c>
      <c r="C72" s="2" t="s">
        <v>258</v>
      </c>
      <c r="D72" s="2" t="s">
        <v>349</v>
      </c>
      <c r="E72" s="2" t="s">
        <v>350</v>
      </c>
      <c r="F72" s="2" t="s">
        <v>27</v>
      </c>
      <c r="G72" s="2" t="s">
        <v>28</v>
      </c>
      <c r="H72" s="2" t="s">
        <v>29</v>
      </c>
      <c r="I72" s="2" t="s">
        <v>30</v>
      </c>
      <c r="J72" s="2">
        <v>-40.299999999999997</v>
      </c>
      <c r="K72" s="2" t="s">
        <v>61</v>
      </c>
      <c r="L72" s="2">
        <v>16404</v>
      </c>
      <c r="M72" s="2">
        <v>8601</v>
      </c>
      <c r="N72" s="2">
        <v>10789</v>
      </c>
      <c r="O72" s="2">
        <v>9799</v>
      </c>
      <c r="P72" s="2">
        <v>-990</v>
      </c>
      <c r="Q72" s="2" t="s">
        <v>32</v>
      </c>
      <c r="R72" s="2">
        <v>7467</v>
      </c>
      <c r="S72" s="2">
        <v>45.51938552</v>
      </c>
      <c r="T72" s="2">
        <v>3575</v>
      </c>
      <c r="U72" s="2">
        <v>36.483314620000002</v>
      </c>
      <c r="V72" s="2">
        <v>39.758947800000001</v>
      </c>
      <c r="W72" s="7">
        <v>-84.191606899999996</v>
      </c>
    </row>
    <row r="73" spans="1:23" x14ac:dyDescent="0.25">
      <c r="A73" s="8">
        <v>11274</v>
      </c>
      <c r="B73" s="1" t="s">
        <v>351</v>
      </c>
      <c r="C73" s="1" t="s">
        <v>86</v>
      </c>
      <c r="D73" s="1" t="s">
        <v>352</v>
      </c>
      <c r="E73" s="1" t="s">
        <v>353</v>
      </c>
      <c r="F73" s="1" t="s">
        <v>37</v>
      </c>
      <c r="G73" s="1" t="s">
        <v>28</v>
      </c>
      <c r="H73" s="1" t="s">
        <v>38</v>
      </c>
      <c r="I73" s="1" t="s">
        <v>30</v>
      </c>
      <c r="J73" s="1">
        <v>-55.2</v>
      </c>
      <c r="K73" s="1" t="s">
        <v>61</v>
      </c>
      <c r="L73" s="1">
        <v>985</v>
      </c>
      <c r="M73" s="1">
        <v>453</v>
      </c>
      <c r="N73" s="1">
        <v>562</v>
      </c>
      <c r="O73" s="1">
        <v>441</v>
      </c>
      <c r="P73" s="1">
        <v>-121</v>
      </c>
      <c r="Q73" s="1" t="s">
        <v>32</v>
      </c>
      <c r="R73" s="1">
        <v>985</v>
      </c>
      <c r="S73" s="1">
        <v>100</v>
      </c>
      <c r="T73" s="1">
        <v>441</v>
      </c>
      <c r="U73" s="1">
        <v>100</v>
      </c>
      <c r="V73" s="1">
        <v>42.401582599999998</v>
      </c>
      <c r="W73" s="6">
        <v>-90.709437500000007</v>
      </c>
    </row>
    <row r="74" spans="1:23" x14ac:dyDescent="0.25">
      <c r="A74" s="9">
        <v>11288</v>
      </c>
      <c r="B74" s="2" t="s">
        <v>357</v>
      </c>
      <c r="C74" s="2" t="s">
        <v>201</v>
      </c>
      <c r="D74" s="2" t="s">
        <v>358</v>
      </c>
      <c r="E74" s="2" t="s">
        <v>359</v>
      </c>
      <c r="F74" s="2" t="s">
        <v>175</v>
      </c>
      <c r="G74" s="2" t="s">
        <v>51</v>
      </c>
      <c r="H74" s="2" t="s">
        <v>157</v>
      </c>
      <c r="I74" s="2" t="s">
        <v>30</v>
      </c>
      <c r="J74" s="2">
        <v>-45.4</v>
      </c>
      <c r="K74" s="2" t="s">
        <v>61</v>
      </c>
      <c r="L74" s="2">
        <v>1842</v>
      </c>
      <c r="M74" s="2">
        <v>794</v>
      </c>
      <c r="N74" s="2">
        <v>599</v>
      </c>
      <c r="O74" s="2">
        <v>1005</v>
      </c>
      <c r="P74" s="2">
        <v>406</v>
      </c>
      <c r="Q74" s="2" t="s">
        <v>46</v>
      </c>
      <c r="R74" s="2">
        <v>0</v>
      </c>
      <c r="S74" s="2">
        <v>0</v>
      </c>
      <c r="T74" s="2">
        <v>1005</v>
      </c>
      <c r="U74" s="2">
        <v>100</v>
      </c>
      <c r="V74" s="2">
        <v>39.833125500000001</v>
      </c>
      <c r="W74" s="7">
        <v>-88.877376699999999</v>
      </c>
    </row>
    <row r="75" spans="1:23" x14ac:dyDescent="0.25">
      <c r="A75" s="8">
        <v>11308</v>
      </c>
      <c r="B75" s="1" t="s">
        <v>366</v>
      </c>
      <c r="C75" s="1" t="s">
        <v>154</v>
      </c>
      <c r="D75" s="1" t="s">
        <v>367</v>
      </c>
      <c r="E75" s="1" t="s">
        <v>368</v>
      </c>
      <c r="F75" s="1" t="s">
        <v>37</v>
      </c>
      <c r="G75" s="1" t="s">
        <v>28</v>
      </c>
      <c r="H75" s="1" t="s">
        <v>38</v>
      </c>
      <c r="I75" s="1" t="s">
        <v>30</v>
      </c>
      <c r="J75" s="1">
        <v>-32.5</v>
      </c>
      <c r="K75" s="1" t="s">
        <v>61</v>
      </c>
      <c r="L75" s="1">
        <v>1382</v>
      </c>
      <c r="M75" s="1">
        <v>879</v>
      </c>
      <c r="N75" s="1">
        <v>1062</v>
      </c>
      <c r="O75" s="1">
        <v>933</v>
      </c>
      <c r="P75" s="1">
        <v>-129</v>
      </c>
      <c r="Q75" s="1" t="s">
        <v>32</v>
      </c>
      <c r="R75" s="1">
        <v>1382</v>
      </c>
      <c r="S75" s="1">
        <v>100</v>
      </c>
      <c r="T75" s="1">
        <v>883</v>
      </c>
      <c r="U75" s="1">
        <v>94.640943190000002</v>
      </c>
      <c r="V75" s="1">
        <v>31.223231299999998</v>
      </c>
      <c r="W75" s="6">
        <v>-85.3904888</v>
      </c>
    </row>
    <row r="76" spans="1:23" x14ac:dyDescent="0.25">
      <c r="A76" s="9">
        <v>11315</v>
      </c>
      <c r="B76" s="2" t="s">
        <v>369</v>
      </c>
      <c r="C76" s="2" t="s">
        <v>182</v>
      </c>
      <c r="D76" s="2" t="s">
        <v>370</v>
      </c>
      <c r="E76" s="2" t="s">
        <v>371</v>
      </c>
      <c r="F76" s="2" t="s">
        <v>37</v>
      </c>
      <c r="G76" s="2" t="s">
        <v>51</v>
      </c>
      <c r="H76" s="2" t="s">
        <v>38</v>
      </c>
      <c r="I76" s="2" t="s">
        <v>30</v>
      </c>
      <c r="J76" s="2">
        <v>-6.4</v>
      </c>
      <c r="K76" s="2" t="s">
        <v>52</v>
      </c>
      <c r="L76" s="2">
        <v>613</v>
      </c>
      <c r="M76" s="2">
        <v>441</v>
      </c>
      <c r="N76" s="2">
        <v>532</v>
      </c>
      <c r="O76" s="2">
        <v>574</v>
      </c>
      <c r="P76" s="2">
        <v>42</v>
      </c>
      <c r="Q76" s="2" t="s">
        <v>46</v>
      </c>
      <c r="R76" s="2">
        <v>613</v>
      </c>
      <c r="S76" s="2">
        <v>100</v>
      </c>
      <c r="T76" s="2">
        <v>574</v>
      </c>
      <c r="U76" s="2">
        <v>100</v>
      </c>
      <c r="V76" s="2">
        <v>46.801666400000002</v>
      </c>
      <c r="W76" s="7">
        <v>-102.7928843</v>
      </c>
    </row>
    <row r="77" spans="1:23" x14ac:dyDescent="0.25">
      <c r="A77" s="8">
        <v>11337</v>
      </c>
      <c r="B77" s="1" t="s">
        <v>372</v>
      </c>
      <c r="C77" s="1" t="s">
        <v>186</v>
      </c>
      <c r="D77" s="1" t="s">
        <v>373</v>
      </c>
      <c r="E77" s="1" t="s">
        <v>374</v>
      </c>
      <c r="F77" s="1" t="s">
        <v>27</v>
      </c>
      <c r="G77" s="1" t="s">
        <v>28</v>
      </c>
      <c r="H77" s="1" t="s">
        <v>38</v>
      </c>
      <c r="I77" s="1" t="s">
        <v>30</v>
      </c>
      <c r="J77" s="1">
        <v>-29.7</v>
      </c>
      <c r="K77" s="1" t="s">
        <v>31</v>
      </c>
      <c r="L77" s="1">
        <v>3274</v>
      </c>
      <c r="M77" s="1">
        <v>1965</v>
      </c>
      <c r="N77" s="1">
        <v>2458</v>
      </c>
      <c r="O77" s="1">
        <v>2301</v>
      </c>
      <c r="P77" s="1">
        <v>-157</v>
      </c>
      <c r="Q77" s="1" t="s">
        <v>32</v>
      </c>
      <c r="R77" s="1">
        <v>2368</v>
      </c>
      <c r="S77" s="1">
        <v>72.327428220000002</v>
      </c>
      <c r="T77" s="1">
        <v>1340</v>
      </c>
      <c r="U77" s="1">
        <v>58.235549759999998</v>
      </c>
      <c r="V77" s="1">
        <v>46.838366700000002</v>
      </c>
      <c r="W77" s="6">
        <v>-92.180044199999998</v>
      </c>
    </row>
    <row r="78" spans="1:23" x14ac:dyDescent="0.25">
      <c r="A78" s="9">
        <v>11413</v>
      </c>
      <c r="B78" s="2" t="s">
        <v>375</v>
      </c>
      <c r="C78" s="2" t="s">
        <v>105</v>
      </c>
      <c r="D78" s="2" t="s">
        <v>376</v>
      </c>
      <c r="E78" s="2" t="s">
        <v>377</v>
      </c>
      <c r="F78" s="2" t="s">
        <v>27</v>
      </c>
      <c r="G78" s="2" t="s">
        <v>28</v>
      </c>
      <c r="H78" s="2" t="s">
        <v>38</v>
      </c>
      <c r="I78" s="2" t="s">
        <v>30</v>
      </c>
      <c r="J78" s="2">
        <v>-15.4</v>
      </c>
      <c r="K78" s="2" t="s">
        <v>39</v>
      </c>
      <c r="L78" s="2">
        <v>4225</v>
      </c>
      <c r="M78" s="2">
        <v>2725</v>
      </c>
      <c r="N78" s="2">
        <v>4370</v>
      </c>
      <c r="O78" s="2">
        <v>3573</v>
      </c>
      <c r="P78" s="2">
        <v>-797</v>
      </c>
      <c r="Q78" s="2" t="s">
        <v>32</v>
      </c>
      <c r="R78" s="2">
        <v>1495</v>
      </c>
      <c r="S78" s="2">
        <v>35.38461538</v>
      </c>
      <c r="T78" s="2">
        <v>1187</v>
      </c>
      <c r="U78" s="2">
        <v>33.221382589999997</v>
      </c>
      <c r="V78" s="2">
        <v>37.275280000000002</v>
      </c>
      <c r="W78" s="7">
        <v>-107.8800667</v>
      </c>
    </row>
    <row r="79" spans="1:23" x14ac:dyDescent="0.25">
      <c r="A79" s="8">
        <v>11415</v>
      </c>
      <c r="B79" s="1" t="s">
        <v>378</v>
      </c>
      <c r="C79" s="1" t="s">
        <v>34</v>
      </c>
      <c r="D79" s="1" t="s">
        <v>379</v>
      </c>
      <c r="E79" s="1" t="s">
        <v>380</v>
      </c>
      <c r="F79" s="1" t="s">
        <v>37</v>
      </c>
      <c r="G79" s="1" t="s">
        <v>28</v>
      </c>
      <c r="H79" s="1" t="s">
        <v>38</v>
      </c>
      <c r="I79" s="1" t="s">
        <v>30</v>
      </c>
      <c r="J79" s="1">
        <v>-4.3</v>
      </c>
      <c r="K79" s="1" t="s">
        <v>52</v>
      </c>
      <c r="L79" s="1">
        <v>714</v>
      </c>
      <c r="M79" s="1">
        <v>422</v>
      </c>
      <c r="N79" s="1">
        <v>642</v>
      </c>
      <c r="O79" s="1">
        <v>683</v>
      </c>
      <c r="P79" s="1">
        <v>41</v>
      </c>
      <c r="Q79" s="1" t="s">
        <v>46</v>
      </c>
      <c r="R79" s="1">
        <v>714</v>
      </c>
      <c r="S79" s="1">
        <v>100</v>
      </c>
      <c r="T79" s="1">
        <v>268</v>
      </c>
      <c r="U79" s="1">
        <v>39.238652999999999</v>
      </c>
      <c r="V79" s="1">
        <v>29.370885699999999</v>
      </c>
      <c r="W79" s="6">
        <v>-100.8958674</v>
      </c>
    </row>
    <row r="80" spans="1:23" x14ac:dyDescent="0.25">
      <c r="A80" s="9">
        <v>11447</v>
      </c>
      <c r="B80" s="2" t="s">
        <v>387</v>
      </c>
      <c r="C80" s="2" t="s">
        <v>182</v>
      </c>
      <c r="D80" s="2" t="s">
        <v>388</v>
      </c>
      <c r="E80" s="2" t="s">
        <v>389</v>
      </c>
      <c r="F80" s="2" t="s">
        <v>175</v>
      </c>
      <c r="G80" s="2" t="s">
        <v>51</v>
      </c>
      <c r="H80" s="2" t="s">
        <v>157</v>
      </c>
      <c r="I80" s="2" t="s">
        <v>69</v>
      </c>
      <c r="J80" s="2">
        <v>4</v>
      </c>
      <c r="K80" s="2" t="s">
        <v>70</v>
      </c>
      <c r="L80" s="2">
        <v>598</v>
      </c>
      <c r="M80" s="2">
        <v>573</v>
      </c>
      <c r="N80" s="2">
        <v>633</v>
      </c>
      <c r="O80" s="2">
        <v>622</v>
      </c>
      <c r="P80" s="2">
        <v>-11</v>
      </c>
      <c r="Q80" s="2" t="s">
        <v>32</v>
      </c>
      <c r="R80" s="2">
        <v>598</v>
      </c>
      <c r="S80" s="2">
        <v>100</v>
      </c>
      <c r="T80" s="2">
        <v>622</v>
      </c>
      <c r="U80" s="2">
        <v>100</v>
      </c>
      <c r="V80" s="2">
        <v>48.109189999999998</v>
      </c>
      <c r="W80" s="7">
        <v>-98.903909999999996</v>
      </c>
    </row>
    <row r="81" spans="1:23" x14ac:dyDescent="0.25">
      <c r="A81" s="8">
        <v>11468</v>
      </c>
      <c r="B81" s="1" t="s">
        <v>390</v>
      </c>
      <c r="C81" s="1" t="s">
        <v>143</v>
      </c>
      <c r="D81" s="1" t="s">
        <v>391</v>
      </c>
      <c r="E81" s="1" t="s">
        <v>392</v>
      </c>
      <c r="F81" s="1" t="s">
        <v>37</v>
      </c>
      <c r="G81" s="1" t="s">
        <v>51</v>
      </c>
      <c r="H81" s="1" t="s">
        <v>38</v>
      </c>
      <c r="I81" s="1" t="s">
        <v>69</v>
      </c>
      <c r="J81" s="1">
        <v>5</v>
      </c>
      <c r="K81" s="1" t="s">
        <v>70</v>
      </c>
      <c r="L81" s="1">
        <v>655</v>
      </c>
      <c r="M81" s="1">
        <v>708</v>
      </c>
      <c r="N81" s="1">
        <v>941</v>
      </c>
      <c r="O81" s="1">
        <v>688</v>
      </c>
      <c r="P81" s="1">
        <v>-253</v>
      </c>
      <c r="Q81" s="1" t="s">
        <v>32</v>
      </c>
      <c r="R81" s="1">
        <v>654</v>
      </c>
      <c r="S81" s="1">
        <v>99.847328239999996</v>
      </c>
      <c r="T81" s="1">
        <v>687</v>
      </c>
      <c r="U81" s="1">
        <v>99.854651160000003</v>
      </c>
      <c r="V81" s="1">
        <v>40.681925900000003</v>
      </c>
      <c r="W81" s="6">
        <v>-99.112707299999997</v>
      </c>
    </row>
    <row r="82" spans="1:23" x14ac:dyDescent="0.25">
      <c r="A82" s="9">
        <v>11470</v>
      </c>
      <c r="B82" s="2" t="s">
        <v>393</v>
      </c>
      <c r="C82" s="2" t="s">
        <v>90</v>
      </c>
      <c r="D82" s="2" t="s">
        <v>394</v>
      </c>
      <c r="E82" s="2" t="s">
        <v>395</v>
      </c>
      <c r="F82" s="2" t="s">
        <v>37</v>
      </c>
      <c r="G82" s="2" t="s">
        <v>28</v>
      </c>
      <c r="H82" s="2" t="s">
        <v>38</v>
      </c>
      <c r="I82" s="2" t="s">
        <v>30</v>
      </c>
      <c r="J82" s="2">
        <v>-48.7</v>
      </c>
      <c r="K82" s="2" t="s">
        <v>61</v>
      </c>
      <c r="L82" s="2">
        <v>1143</v>
      </c>
      <c r="M82" s="2">
        <v>699</v>
      </c>
      <c r="N82" s="2">
        <v>794</v>
      </c>
      <c r="O82" s="2">
        <v>586</v>
      </c>
      <c r="P82" s="2">
        <v>-208</v>
      </c>
      <c r="Q82" s="2" t="s">
        <v>32</v>
      </c>
      <c r="R82" s="2">
        <v>0</v>
      </c>
      <c r="S82" s="2">
        <v>0</v>
      </c>
      <c r="T82" s="2">
        <v>0</v>
      </c>
      <c r="U82" s="2">
        <v>0</v>
      </c>
      <c r="V82" s="2">
        <v>47.404510399999999</v>
      </c>
      <c r="W82" s="7">
        <v>-120.2102355</v>
      </c>
    </row>
    <row r="83" spans="1:23" x14ac:dyDescent="0.25">
      <c r="A83" s="8">
        <v>11471</v>
      </c>
      <c r="B83" s="1" t="s">
        <v>396</v>
      </c>
      <c r="C83" s="1" t="s">
        <v>114</v>
      </c>
      <c r="D83" s="1" t="s">
        <v>397</v>
      </c>
      <c r="E83" s="1" t="s">
        <v>398</v>
      </c>
      <c r="F83" s="1" t="s">
        <v>37</v>
      </c>
      <c r="G83" s="1" t="s">
        <v>51</v>
      </c>
      <c r="H83" s="1" t="s">
        <v>38</v>
      </c>
      <c r="I83" s="1" t="s">
        <v>30</v>
      </c>
      <c r="J83" s="1">
        <v>-29.2</v>
      </c>
      <c r="K83" s="1" t="s">
        <v>31</v>
      </c>
      <c r="L83" s="1">
        <v>698</v>
      </c>
      <c r="M83" s="1">
        <v>684</v>
      </c>
      <c r="N83" s="1">
        <v>712</v>
      </c>
      <c r="O83" s="1">
        <v>494</v>
      </c>
      <c r="P83" s="1">
        <v>-218</v>
      </c>
      <c r="Q83" s="1" t="s">
        <v>32</v>
      </c>
      <c r="R83" s="1">
        <v>697</v>
      </c>
      <c r="S83" s="1">
        <v>99.856733520000006</v>
      </c>
      <c r="T83" s="1">
        <v>478</v>
      </c>
      <c r="U83" s="1">
        <v>96.761133599999994</v>
      </c>
      <c r="V83" s="1">
        <v>44.860900000000001</v>
      </c>
      <c r="W83" s="6">
        <v>-91.481570000000005</v>
      </c>
    </row>
    <row r="84" spans="1:23" x14ac:dyDescent="0.25">
      <c r="A84" s="9">
        <v>11481</v>
      </c>
      <c r="B84" s="2" t="s">
        <v>399</v>
      </c>
      <c r="C84" s="2" t="s">
        <v>342</v>
      </c>
      <c r="D84" s="2" t="s">
        <v>400</v>
      </c>
      <c r="E84" s="2" t="s">
        <v>401</v>
      </c>
      <c r="F84" s="2" t="s">
        <v>27</v>
      </c>
      <c r="G84" s="2" t="s">
        <v>28</v>
      </c>
      <c r="H84" s="2" t="s">
        <v>29</v>
      </c>
      <c r="I84" s="2" t="s">
        <v>69</v>
      </c>
      <c r="J84" s="2">
        <v>11.9</v>
      </c>
      <c r="K84" s="2" t="s">
        <v>146</v>
      </c>
      <c r="L84" s="2">
        <v>6565</v>
      </c>
      <c r="M84" s="2">
        <v>6595</v>
      </c>
      <c r="N84" s="2">
        <v>9915</v>
      </c>
      <c r="O84" s="2">
        <v>7349</v>
      </c>
      <c r="P84" s="2">
        <v>-2566</v>
      </c>
      <c r="Q84" s="2" t="s">
        <v>32</v>
      </c>
      <c r="R84" s="2">
        <v>685</v>
      </c>
      <c r="S84" s="2">
        <v>10.43412034</v>
      </c>
      <c r="T84" s="2">
        <v>747</v>
      </c>
      <c r="U84" s="2">
        <v>10.164648250000001</v>
      </c>
      <c r="V84" s="2">
        <v>27.6648274</v>
      </c>
      <c r="W84" s="7">
        <v>-81.515753500000002</v>
      </c>
    </row>
    <row r="85" spans="1:23" x14ac:dyDescent="0.25">
      <c r="A85" s="8">
        <v>11503</v>
      </c>
      <c r="B85" s="1" t="s">
        <v>402</v>
      </c>
      <c r="C85" s="1" t="s">
        <v>105</v>
      </c>
      <c r="D85" s="1" t="s">
        <v>403</v>
      </c>
      <c r="E85" s="1" t="s">
        <v>404</v>
      </c>
      <c r="F85" s="1" t="s">
        <v>27</v>
      </c>
      <c r="G85" s="1" t="s">
        <v>28</v>
      </c>
      <c r="H85" s="1" t="s">
        <v>38</v>
      </c>
      <c r="I85" s="1" t="s">
        <v>69</v>
      </c>
      <c r="J85" s="1">
        <v>22.9</v>
      </c>
      <c r="K85" s="1" t="s">
        <v>119</v>
      </c>
      <c r="L85" s="1">
        <v>2291</v>
      </c>
      <c r="M85" s="1">
        <v>1883</v>
      </c>
      <c r="N85" s="1">
        <v>2848</v>
      </c>
      <c r="O85" s="1">
        <v>2816</v>
      </c>
      <c r="P85" s="1">
        <v>-32</v>
      </c>
      <c r="Q85" s="1" t="s">
        <v>32</v>
      </c>
      <c r="R85" s="1">
        <v>0</v>
      </c>
      <c r="S85" s="1">
        <v>0</v>
      </c>
      <c r="T85" s="1">
        <v>0</v>
      </c>
      <c r="U85" s="1">
        <v>0</v>
      </c>
      <c r="V85" s="1">
        <v>39.576405999999999</v>
      </c>
      <c r="W85" s="6">
        <v>-106.7234639</v>
      </c>
    </row>
    <row r="86" spans="1:23" x14ac:dyDescent="0.25">
      <c r="A86" s="9">
        <v>11525</v>
      </c>
      <c r="B86" s="2" t="s">
        <v>405</v>
      </c>
      <c r="C86" s="2" t="s">
        <v>406</v>
      </c>
      <c r="D86" s="2" t="s">
        <v>407</v>
      </c>
      <c r="E86" s="2" t="s">
        <v>408</v>
      </c>
      <c r="F86" s="2" t="s">
        <v>37</v>
      </c>
      <c r="G86" s="2" t="s">
        <v>28</v>
      </c>
      <c r="H86" s="2" t="s">
        <v>38</v>
      </c>
      <c r="I86" s="2" t="s">
        <v>30</v>
      </c>
      <c r="J86" s="2">
        <v>-46.3</v>
      </c>
      <c r="K86" s="2" t="s">
        <v>61</v>
      </c>
      <c r="L86" s="2">
        <v>672</v>
      </c>
      <c r="M86" s="2">
        <v>544</v>
      </c>
      <c r="N86" s="2">
        <v>671</v>
      </c>
      <c r="O86" s="2">
        <v>361</v>
      </c>
      <c r="P86" s="2">
        <v>-310</v>
      </c>
      <c r="Q86" s="2" t="s">
        <v>32</v>
      </c>
      <c r="R86" s="2">
        <v>672</v>
      </c>
      <c r="S86" s="2">
        <v>100</v>
      </c>
      <c r="T86" s="2">
        <v>361</v>
      </c>
      <c r="U86" s="2">
        <v>100</v>
      </c>
      <c r="V86" s="2">
        <v>40.832421099999998</v>
      </c>
      <c r="W86" s="7">
        <v>-115.7631232</v>
      </c>
    </row>
    <row r="87" spans="1:23" x14ac:dyDescent="0.25">
      <c r="A87" s="8">
        <v>11537</v>
      </c>
      <c r="B87" s="1" t="s">
        <v>409</v>
      </c>
      <c r="C87" s="1" t="s">
        <v>83</v>
      </c>
      <c r="D87" s="1" t="s">
        <v>410</v>
      </c>
      <c r="E87" s="1" t="s">
        <v>411</v>
      </c>
      <c r="F87" s="1" t="s">
        <v>27</v>
      </c>
      <c r="G87" s="1" t="s">
        <v>28</v>
      </c>
      <c r="H87" s="1" t="s">
        <v>38</v>
      </c>
      <c r="I87" s="1" t="s">
        <v>30</v>
      </c>
      <c r="J87" s="1">
        <v>-63.3</v>
      </c>
      <c r="K87" s="1" t="s">
        <v>61</v>
      </c>
      <c r="L87" s="1">
        <v>2726</v>
      </c>
      <c r="M87" s="1">
        <v>1181</v>
      </c>
      <c r="N87" s="1">
        <v>1062</v>
      </c>
      <c r="O87" s="1">
        <v>1001</v>
      </c>
      <c r="P87" s="1">
        <v>-61</v>
      </c>
      <c r="Q87" s="1" t="s">
        <v>32</v>
      </c>
      <c r="R87" s="1">
        <v>720</v>
      </c>
      <c r="S87" s="1">
        <v>26.412325750000001</v>
      </c>
      <c r="T87" s="1">
        <v>5</v>
      </c>
      <c r="U87" s="1">
        <v>0.49950050000000001</v>
      </c>
      <c r="V87" s="1">
        <v>42.160761100000002</v>
      </c>
      <c r="W87" s="6">
        <v>-76.892621599999998</v>
      </c>
    </row>
    <row r="88" spans="1:23" x14ac:dyDescent="0.25">
      <c r="A88" s="9">
        <v>11577</v>
      </c>
      <c r="B88" s="2" t="s">
        <v>415</v>
      </c>
      <c r="C88" s="2" t="s">
        <v>24</v>
      </c>
      <c r="D88" s="2" t="s">
        <v>416</v>
      </c>
      <c r="E88" s="2" t="s">
        <v>417</v>
      </c>
      <c r="F88" s="2" t="s">
        <v>27</v>
      </c>
      <c r="G88" s="2" t="s">
        <v>28</v>
      </c>
      <c r="H88" s="2" t="s">
        <v>38</v>
      </c>
      <c r="I88" s="2" t="s">
        <v>30</v>
      </c>
      <c r="J88" s="2">
        <v>-45.4</v>
      </c>
      <c r="K88" s="2" t="s">
        <v>61</v>
      </c>
      <c r="L88" s="2">
        <v>2539</v>
      </c>
      <c r="M88" s="2">
        <v>1470</v>
      </c>
      <c r="N88" s="2">
        <v>1546</v>
      </c>
      <c r="O88" s="2">
        <v>1386</v>
      </c>
      <c r="P88" s="2">
        <v>-160</v>
      </c>
      <c r="Q88" s="2" t="s">
        <v>32</v>
      </c>
      <c r="R88" s="2">
        <v>2533</v>
      </c>
      <c r="S88" s="2">
        <v>99.763686489999998</v>
      </c>
      <c r="T88" s="2">
        <v>1239</v>
      </c>
      <c r="U88" s="2">
        <v>89.39393939</v>
      </c>
      <c r="V88" s="2">
        <v>42.085139699999999</v>
      </c>
      <c r="W88" s="7">
        <v>-80.171340000000001</v>
      </c>
    </row>
    <row r="89" spans="1:23" x14ac:dyDescent="0.25">
      <c r="A89" s="8">
        <v>11587</v>
      </c>
      <c r="B89" s="1" t="s">
        <v>418</v>
      </c>
      <c r="C89" s="1" t="s">
        <v>97</v>
      </c>
      <c r="D89" s="1" t="s">
        <v>419</v>
      </c>
      <c r="E89" s="1" t="s">
        <v>420</v>
      </c>
      <c r="F89" s="1" t="s">
        <v>37</v>
      </c>
      <c r="G89" s="1" t="s">
        <v>51</v>
      </c>
      <c r="H89" s="1" t="s">
        <v>38</v>
      </c>
      <c r="I89" s="1" t="s">
        <v>69</v>
      </c>
      <c r="J89" s="1">
        <v>14.5</v>
      </c>
      <c r="K89" s="1" t="s">
        <v>146</v>
      </c>
      <c r="L89" s="1">
        <v>605</v>
      </c>
      <c r="M89" s="1">
        <v>577</v>
      </c>
      <c r="N89" s="1">
        <v>675</v>
      </c>
      <c r="O89" s="1">
        <v>693</v>
      </c>
      <c r="P89" s="1">
        <v>18</v>
      </c>
      <c r="Q89" s="1" t="s">
        <v>46</v>
      </c>
      <c r="R89" s="1">
        <v>605</v>
      </c>
      <c r="S89" s="1">
        <v>100</v>
      </c>
      <c r="T89" s="1">
        <v>693</v>
      </c>
      <c r="U89" s="1">
        <v>100</v>
      </c>
      <c r="V89" s="1">
        <v>38.853135700000003</v>
      </c>
      <c r="W89" s="6">
        <v>-107.763621</v>
      </c>
    </row>
    <row r="90" spans="1:23" x14ac:dyDescent="0.25">
      <c r="A90" s="9">
        <v>11603</v>
      </c>
      <c r="B90" s="2" t="s">
        <v>421</v>
      </c>
      <c r="C90" s="2" t="s">
        <v>422</v>
      </c>
      <c r="D90" s="2" t="s">
        <v>423</v>
      </c>
      <c r="E90" s="2" t="s">
        <v>424</v>
      </c>
      <c r="F90" s="2" t="s">
        <v>27</v>
      </c>
      <c r="G90" s="2" t="s">
        <v>28</v>
      </c>
      <c r="H90" s="2" t="s">
        <v>29</v>
      </c>
      <c r="I90" s="2" t="s">
        <v>69</v>
      </c>
      <c r="J90" s="2">
        <v>5.5</v>
      </c>
      <c r="K90" s="2" t="s">
        <v>70</v>
      </c>
      <c r="L90" s="2">
        <v>8802</v>
      </c>
      <c r="M90" s="2">
        <v>6295</v>
      </c>
      <c r="N90" s="2">
        <v>8674</v>
      </c>
      <c r="O90" s="2">
        <v>9285</v>
      </c>
      <c r="P90" s="2">
        <v>611</v>
      </c>
      <c r="Q90" s="2" t="s">
        <v>46</v>
      </c>
      <c r="R90" s="2">
        <v>1157</v>
      </c>
      <c r="S90" s="2">
        <v>13.144739830000001</v>
      </c>
      <c r="T90" s="2">
        <v>657</v>
      </c>
      <c r="U90" s="2">
        <v>7.0759289179999998</v>
      </c>
      <c r="V90" s="2">
        <v>44.1217811</v>
      </c>
      <c r="W90" s="7">
        <v>-123.2159003</v>
      </c>
    </row>
    <row r="91" spans="1:23" x14ac:dyDescent="0.25">
      <c r="A91" s="8">
        <v>11612</v>
      </c>
      <c r="B91" s="1" t="s">
        <v>425</v>
      </c>
      <c r="C91" s="1" t="s">
        <v>426</v>
      </c>
      <c r="D91" s="1" t="s">
        <v>427</v>
      </c>
      <c r="E91" s="1" t="s">
        <v>428</v>
      </c>
      <c r="F91" s="1" t="s">
        <v>27</v>
      </c>
      <c r="G91" s="1" t="s">
        <v>28</v>
      </c>
      <c r="H91" s="1" t="s">
        <v>38</v>
      </c>
      <c r="I91" s="1" t="s">
        <v>30</v>
      </c>
      <c r="J91" s="1">
        <v>-51.7</v>
      </c>
      <c r="K91" s="1" t="s">
        <v>61</v>
      </c>
      <c r="L91" s="1">
        <v>5434</v>
      </c>
      <c r="M91" s="1">
        <v>3568</v>
      </c>
      <c r="N91" s="1">
        <v>3929</v>
      </c>
      <c r="O91" s="1">
        <v>2627</v>
      </c>
      <c r="P91" s="1">
        <v>-1302</v>
      </c>
      <c r="Q91" s="1" t="s">
        <v>32</v>
      </c>
      <c r="R91" s="1">
        <v>4235</v>
      </c>
      <c r="S91" s="1">
        <v>77.935222670000002</v>
      </c>
      <c r="T91" s="1">
        <v>1129</v>
      </c>
      <c r="U91" s="1">
        <v>42.9767796</v>
      </c>
      <c r="V91" s="1">
        <v>38.043364099999998</v>
      </c>
      <c r="W91" s="6">
        <v>-87.527175400000004</v>
      </c>
    </row>
    <row r="92" spans="1:23" x14ac:dyDescent="0.25">
      <c r="A92" s="9">
        <v>11617</v>
      </c>
      <c r="B92" s="2" t="s">
        <v>429</v>
      </c>
      <c r="C92" s="2" t="s">
        <v>125</v>
      </c>
      <c r="D92" s="2" t="s">
        <v>430</v>
      </c>
      <c r="E92" s="2" t="s">
        <v>431</v>
      </c>
      <c r="F92" s="2" t="s">
        <v>27</v>
      </c>
      <c r="G92" s="2" t="s">
        <v>28</v>
      </c>
      <c r="H92" s="2" t="s">
        <v>38</v>
      </c>
      <c r="I92" s="2" t="s">
        <v>30</v>
      </c>
      <c r="J92" s="2">
        <v>-51.1</v>
      </c>
      <c r="K92" s="2" t="s">
        <v>61</v>
      </c>
      <c r="L92" s="2">
        <v>2524</v>
      </c>
      <c r="M92" s="2">
        <v>1471</v>
      </c>
      <c r="N92" s="2">
        <v>1474</v>
      </c>
      <c r="O92" s="2">
        <v>1235</v>
      </c>
      <c r="P92" s="2">
        <v>-239</v>
      </c>
      <c r="Q92" s="2" t="s">
        <v>32</v>
      </c>
      <c r="R92" s="2">
        <v>1420</v>
      </c>
      <c r="S92" s="2">
        <v>56.259904910000003</v>
      </c>
      <c r="T92" s="2">
        <v>297</v>
      </c>
      <c r="U92" s="2">
        <v>24.048583000000001</v>
      </c>
      <c r="V92" s="2">
        <v>35.073540999999999</v>
      </c>
      <c r="W92" s="7">
        <v>-77.041255000000007</v>
      </c>
    </row>
    <row r="93" spans="1:23" x14ac:dyDescent="0.25">
      <c r="A93" s="8">
        <v>11624</v>
      </c>
      <c r="B93" s="1" t="s">
        <v>435</v>
      </c>
      <c r="C93" s="1" t="s">
        <v>342</v>
      </c>
      <c r="D93" s="1" t="s">
        <v>436</v>
      </c>
      <c r="E93" s="1" t="s">
        <v>437</v>
      </c>
      <c r="F93" s="1" t="s">
        <v>27</v>
      </c>
      <c r="G93" s="1" t="s">
        <v>28</v>
      </c>
      <c r="H93" s="1" t="s">
        <v>29</v>
      </c>
      <c r="I93" s="1" t="s">
        <v>69</v>
      </c>
      <c r="J93" s="1">
        <v>10.7</v>
      </c>
      <c r="K93" s="1" t="s">
        <v>146</v>
      </c>
      <c r="L93" s="1">
        <v>8418</v>
      </c>
      <c r="M93" s="1">
        <v>6626</v>
      </c>
      <c r="N93" s="1">
        <v>11641</v>
      </c>
      <c r="O93" s="1">
        <v>9319</v>
      </c>
      <c r="P93" s="1">
        <v>-2322</v>
      </c>
      <c r="Q93" s="1" t="s">
        <v>32</v>
      </c>
      <c r="R93" s="1">
        <v>13</v>
      </c>
      <c r="S93" s="1">
        <v>0.15443098099999999</v>
      </c>
      <c r="T93" s="1">
        <v>0</v>
      </c>
      <c r="U93" s="1">
        <v>0</v>
      </c>
      <c r="V93" s="1">
        <v>24.5550593</v>
      </c>
      <c r="W93" s="6">
        <v>-81.7799871</v>
      </c>
    </row>
    <row r="94" spans="1:23" x14ac:dyDescent="0.25">
      <c r="A94" s="9">
        <v>11637</v>
      </c>
      <c r="B94" s="2" t="s">
        <v>438</v>
      </c>
      <c r="C94" s="2" t="s">
        <v>182</v>
      </c>
      <c r="D94" s="2" t="s">
        <v>439</v>
      </c>
      <c r="E94" s="2" t="s">
        <v>440</v>
      </c>
      <c r="F94" s="2" t="s">
        <v>27</v>
      </c>
      <c r="G94" s="2" t="s">
        <v>28</v>
      </c>
      <c r="H94" s="2" t="s">
        <v>29</v>
      </c>
      <c r="I94" s="2" t="s">
        <v>30</v>
      </c>
      <c r="J94" s="2">
        <v>-16.600000000000001</v>
      </c>
      <c r="K94" s="2" t="s">
        <v>39</v>
      </c>
      <c r="L94" s="2">
        <v>7413</v>
      </c>
      <c r="M94" s="2">
        <v>4989</v>
      </c>
      <c r="N94" s="2">
        <v>6436</v>
      </c>
      <c r="O94" s="2">
        <v>6181</v>
      </c>
      <c r="P94" s="2">
        <v>-255</v>
      </c>
      <c r="Q94" s="2" t="s">
        <v>32</v>
      </c>
      <c r="R94" s="2">
        <v>3552</v>
      </c>
      <c r="S94" s="2">
        <v>47.915823549999999</v>
      </c>
      <c r="T94" s="2">
        <v>2029</v>
      </c>
      <c r="U94" s="2">
        <v>32.826403489999997</v>
      </c>
      <c r="V94" s="2">
        <v>46.921830800000002</v>
      </c>
      <c r="W94" s="7">
        <v>-96.816702500000005</v>
      </c>
    </row>
    <row r="95" spans="1:23" x14ac:dyDescent="0.25">
      <c r="A95" s="8">
        <v>11638</v>
      </c>
      <c r="B95" s="1" t="s">
        <v>441</v>
      </c>
      <c r="C95" s="1" t="s">
        <v>66</v>
      </c>
      <c r="D95" s="1" t="s">
        <v>442</v>
      </c>
      <c r="E95" s="1" t="s">
        <v>443</v>
      </c>
      <c r="F95" s="1" t="s">
        <v>27</v>
      </c>
      <c r="G95" s="1" t="s">
        <v>28</v>
      </c>
      <c r="H95" s="1" t="s">
        <v>29</v>
      </c>
      <c r="I95" s="1" t="s">
        <v>30</v>
      </c>
      <c r="J95" s="1">
        <v>-16.100000000000001</v>
      </c>
      <c r="K95" s="1" t="s">
        <v>39</v>
      </c>
      <c r="L95" s="1">
        <v>12713</v>
      </c>
      <c r="M95" s="1">
        <v>8022</v>
      </c>
      <c r="N95" s="1">
        <v>11894</v>
      </c>
      <c r="O95" s="1">
        <v>10663</v>
      </c>
      <c r="P95" s="1">
        <v>-1231</v>
      </c>
      <c r="Q95" s="1" t="s">
        <v>32</v>
      </c>
      <c r="R95" s="1">
        <v>3749</v>
      </c>
      <c r="S95" s="1">
        <v>29.489498940000001</v>
      </c>
      <c r="T95" s="1">
        <v>2246</v>
      </c>
      <c r="U95" s="1">
        <v>21.063490569999999</v>
      </c>
      <c r="V95" s="1">
        <v>36.778227299999998</v>
      </c>
      <c r="W95" s="6">
        <v>-119.71654169999999</v>
      </c>
    </row>
    <row r="96" spans="1:23" x14ac:dyDescent="0.25">
      <c r="A96" s="9">
        <v>11641</v>
      </c>
      <c r="B96" s="2" t="s">
        <v>444</v>
      </c>
      <c r="C96" s="2" t="s">
        <v>125</v>
      </c>
      <c r="D96" s="2" t="s">
        <v>445</v>
      </c>
      <c r="E96" s="2" t="s">
        <v>446</v>
      </c>
      <c r="F96" s="2" t="s">
        <v>27</v>
      </c>
      <c r="G96" s="2" t="s">
        <v>28</v>
      </c>
      <c r="H96" s="2" t="s">
        <v>38</v>
      </c>
      <c r="I96" s="2" t="s">
        <v>30</v>
      </c>
      <c r="J96" s="2">
        <v>-29.4</v>
      </c>
      <c r="K96" s="2" t="s">
        <v>31</v>
      </c>
      <c r="L96" s="2">
        <v>4077</v>
      </c>
      <c r="M96" s="2">
        <v>2782</v>
      </c>
      <c r="N96" s="2">
        <v>3396</v>
      </c>
      <c r="O96" s="2">
        <v>2877</v>
      </c>
      <c r="P96" s="2">
        <v>-519</v>
      </c>
      <c r="Q96" s="2" t="s">
        <v>32</v>
      </c>
      <c r="R96" s="2">
        <v>2313</v>
      </c>
      <c r="S96" s="2">
        <v>56.73289183</v>
      </c>
      <c r="T96" s="2">
        <v>1153</v>
      </c>
      <c r="U96" s="2">
        <v>40.07646854</v>
      </c>
      <c r="V96" s="2">
        <v>34.991066500000002</v>
      </c>
      <c r="W96" s="7">
        <v>-78.887089000000003</v>
      </c>
    </row>
    <row r="97" spans="1:23" x14ac:dyDescent="0.25">
      <c r="A97" s="8">
        <v>11648</v>
      </c>
      <c r="B97" s="1" t="s">
        <v>447</v>
      </c>
      <c r="C97" s="1" t="s">
        <v>178</v>
      </c>
      <c r="D97" s="1" t="s">
        <v>448</v>
      </c>
      <c r="E97" s="1" t="s">
        <v>449</v>
      </c>
      <c r="F97" s="1" t="s">
        <v>27</v>
      </c>
      <c r="G97" s="1" t="s">
        <v>28</v>
      </c>
      <c r="H97" s="1" t="s">
        <v>29</v>
      </c>
      <c r="I97" s="1" t="s">
        <v>30</v>
      </c>
      <c r="J97" s="1">
        <v>-6.4</v>
      </c>
      <c r="K97" s="1" t="s">
        <v>52</v>
      </c>
      <c r="L97" s="1">
        <v>4727</v>
      </c>
      <c r="M97" s="1">
        <v>4170</v>
      </c>
      <c r="N97" s="1">
        <v>5706</v>
      </c>
      <c r="O97" s="1">
        <v>4426</v>
      </c>
      <c r="P97" s="1">
        <v>-1280</v>
      </c>
      <c r="Q97" s="1" t="s">
        <v>32</v>
      </c>
      <c r="R97" s="1">
        <v>921</v>
      </c>
      <c r="S97" s="1">
        <v>19.48381637</v>
      </c>
      <c r="T97" s="1">
        <v>206</v>
      </c>
      <c r="U97" s="1">
        <v>4.6543154089999996</v>
      </c>
      <c r="V97" s="1">
        <v>48.307664799999998</v>
      </c>
      <c r="W97" s="6">
        <v>-114.2525337</v>
      </c>
    </row>
    <row r="98" spans="1:23" x14ac:dyDescent="0.25">
      <c r="A98" s="9">
        <v>11695</v>
      </c>
      <c r="B98" s="2" t="s">
        <v>450</v>
      </c>
      <c r="C98" s="2" t="s">
        <v>132</v>
      </c>
      <c r="D98" s="2" t="s">
        <v>451</v>
      </c>
      <c r="E98" s="2" t="s">
        <v>452</v>
      </c>
      <c r="F98" s="2" t="s">
        <v>27</v>
      </c>
      <c r="G98" s="2" t="s">
        <v>28</v>
      </c>
      <c r="H98" s="2" t="s">
        <v>38</v>
      </c>
      <c r="I98" s="2" t="s">
        <v>30</v>
      </c>
      <c r="J98" s="2">
        <v>-19.5</v>
      </c>
      <c r="K98" s="2" t="s">
        <v>39</v>
      </c>
      <c r="L98" s="2">
        <v>2482</v>
      </c>
      <c r="M98" s="2">
        <v>1815</v>
      </c>
      <c r="N98" s="2">
        <v>2883</v>
      </c>
      <c r="O98" s="2">
        <v>1998</v>
      </c>
      <c r="P98" s="2">
        <v>-885</v>
      </c>
      <c r="Q98" s="2" t="s">
        <v>32</v>
      </c>
      <c r="R98" s="2">
        <v>538</v>
      </c>
      <c r="S98" s="2">
        <v>21.67606769</v>
      </c>
      <c r="T98" s="2">
        <v>170</v>
      </c>
      <c r="U98" s="2">
        <v>8.5085085090000003</v>
      </c>
      <c r="V98" s="2">
        <v>35.140295700000003</v>
      </c>
      <c r="W98" s="7">
        <v>-111.67104759999999</v>
      </c>
    </row>
    <row r="99" spans="1:23" x14ac:dyDescent="0.25">
      <c r="A99" s="8">
        <v>11699</v>
      </c>
      <c r="B99" s="1" t="s">
        <v>456</v>
      </c>
      <c r="C99" s="1" t="s">
        <v>254</v>
      </c>
      <c r="D99" s="1" t="s">
        <v>457</v>
      </c>
      <c r="E99" s="1" t="s">
        <v>458</v>
      </c>
      <c r="F99" s="1" t="s">
        <v>37</v>
      </c>
      <c r="G99" s="1" t="s">
        <v>28</v>
      </c>
      <c r="H99" s="1" t="s">
        <v>38</v>
      </c>
      <c r="I99" s="1" t="s">
        <v>30</v>
      </c>
      <c r="J99" s="1">
        <v>-36.1</v>
      </c>
      <c r="K99" s="1" t="s">
        <v>61</v>
      </c>
      <c r="L99" s="1">
        <v>1223</v>
      </c>
      <c r="M99" s="1">
        <v>609</v>
      </c>
      <c r="N99" s="1">
        <v>726</v>
      </c>
      <c r="O99" s="1">
        <v>781</v>
      </c>
      <c r="P99" s="1">
        <v>55</v>
      </c>
      <c r="Q99" s="1" t="s">
        <v>46</v>
      </c>
      <c r="R99" s="1">
        <v>1207</v>
      </c>
      <c r="S99" s="1">
        <v>98.691741620000002</v>
      </c>
      <c r="T99" s="1">
        <v>668</v>
      </c>
      <c r="U99" s="1">
        <v>85.531370039999999</v>
      </c>
      <c r="V99" s="1">
        <v>34.193359999999998</v>
      </c>
      <c r="W99" s="6">
        <v>-79.728260000000006</v>
      </c>
    </row>
    <row r="100" spans="1:23" x14ac:dyDescent="0.25">
      <c r="A100" s="9">
        <v>11719</v>
      </c>
      <c r="B100" s="2" t="s">
        <v>459</v>
      </c>
      <c r="C100" s="2" t="s">
        <v>105</v>
      </c>
      <c r="D100" s="2" t="s">
        <v>460</v>
      </c>
      <c r="E100" s="2" t="s">
        <v>461</v>
      </c>
      <c r="F100" s="2" t="s">
        <v>175</v>
      </c>
      <c r="G100" s="2" t="s">
        <v>28</v>
      </c>
      <c r="H100" s="2" t="s">
        <v>157</v>
      </c>
      <c r="I100" s="2" t="s">
        <v>69</v>
      </c>
      <c r="J100" s="2"/>
      <c r="K100" s="2" t="s">
        <v>176</v>
      </c>
      <c r="L100" s="2">
        <v>0</v>
      </c>
      <c r="M100" s="2">
        <v>0</v>
      </c>
      <c r="N100" s="2">
        <v>30</v>
      </c>
      <c r="O100" s="2">
        <v>96</v>
      </c>
      <c r="P100" s="2">
        <v>66</v>
      </c>
      <c r="Q100" s="2" t="s">
        <v>46</v>
      </c>
      <c r="R100" s="2">
        <v>0</v>
      </c>
      <c r="S100" s="2">
        <v>0</v>
      </c>
      <c r="T100" s="2">
        <v>1</v>
      </c>
      <c r="U100" s="2">
        <v>1.0416666670000001</v>
      </c>
      <c r="V100" s="2">
        <v>40.4498417</v>
      </c>
      <c r="W100" s="7">
        <v>-105.0053875</v>
      </c>
    </row>
    <row r="101" spans="1:23" x14ac:dyDescent="0.25">
      <c r="A101" s="8">
        <v>11721</v>
      </c>
      <c r="B101" s="1" t="s">
        <v>462</v>
      </c>
      <c r="C101" s="1" t="s">
        <v>97</v>
      </c>
      <c r="D101" s="1" t="s">
        <v>463</v>
      </c>
      <c r="E101" s="1" t="s">
        <v>464</v>
      </c>
      <c r="F101" s="1" t="s">
        <v>27</v>
      </c>
      <c r="G101" s="1" t="s">
        <v>28</v>
      </c>
      <c r="H101" s="1" t="s">
        <v>38</v>
      </c>
      <c r="I101" s="1" t="s">
        <v>30</v>
      </c>
      <c r="J101" s="1">
        <v>-25.1</v>
      </c>
      <c r="K101" s="1" t="s">
        <v>31</v>
      </c>
      <c r="L101" s="1">
        <v>4291</v>
      </c>
      <c r="M101" s="1">
        <v>3170</v>
      </c>
      <c r="N101" s="1">
        <v>3383</v>
      </c>
      <c r="O101" s="1">
        <v>3216</v>
      </c>
      <c r="P101" s="1">
        <v>-167</v>
      </c>
      <c r="Q101" s="1" t="s">
        <v>32</v>
      </c>
      <c r="R101" s="1">
        <v>2030</v>
      </c>
      <c r="S101" s="1">
        <v>47.308319740000002</v>
      </c>
      <c r="T101" s="1">
        <v>1351</v>
      </c>
      <c r="U101" s="1">
        <v>42.00870647</v>
      </c>
      <c r="V101" s="1">
        <v>42.973970000000001</v>
      </c>
      <c r="W101" s="6">
        <v>-83.739519999999999</v>
      </c>
    </row>
    <row r="102" spans="1:23" x14ac:dyDescent="0.25">
      <c r="A102" s="9">
        <v>11762</v>
      </c>
      <c r="B102" s="2" t="s">
        <v>465</v>
      </c>
      <c r="C102" s="2" t="s">
        <v>90</v>
      </c>
      <c r="D102" s="2" t="s">
        <v>466</v>
      </c>
      <c r="E102" s="2" t="s">
        <v>467</v>
      </c>
      <c r="F102" s="2" t="s">
        <v>37</v>
      </c>
      <c r="G102" s="2" t="s">
        <v>28</v>
      </c>
      <c r="H102" s="2" t="s">
        <v>38</v>
      </c>
      <c r="I102" s="2" t="s">
        <v>30</v>
      </c>
      <c r="J102" s="2">
        <v>-1.9</v>
      </c>
      <c r="K102" s="2" t="s">
        <v>52</v>
      </c>
      <c r="L102" s="2">
        <v>2299</v>
      </c>
      <c r="M102" s="2">
        <v>1033</v>
      </c>
      <c r="N102" s="2">
        <v>1982</v>
      </c>
      <c r="O102" s="2">
        <v>2256</v>
      </c>
      <c r="P102" s="2">
        <v>274</v>
      </c>
      <c r="Q102" s="2" t="s">
        <v>46</v>
      </c>
      <c r="R102" s="2">
        <v>0</v>
      </c>
      <c r="S102" s="2">
        <v>0</v>
      </c>
      <c r="T102" s="2">
        <v>0</v>
      </c>
      <c r="U102" s="2">
        <v>0</v>
      </c>
      <c r="V102" s="2">
        <v>48.524826099999999</v>
      </c>
      <c r="W102" s="7">
        <v>-123.0261848</v>
      </c>
    </row>
    <row r="103" spans="1:23" x14ac:dyDescent="0.25">
      <c r="A103" s="8">
        <v>11775</v>
      </c>
      <c r="B103" s="1" t="s">
        <v>468</v>
      </c>
      <c r="C103" s="1" t="s">
        <v>48</v>
      </c>
      <c r="D103" s="1" t="s">
        <v>469</v>
      </c>
      <c r="E103" s="1" t="s">
        <v>470</v>
      </c>
      <c r="F103" s="1" t="s">
        <v>27</v>
      </c>
      <c r="G103" s="1" t="s">
        <v>28</v>
      </c>
      <c r="H103" s="1" t="s">
        <v>29</v>
      </c>
      <c r="I103" s="1" t="s">
        <v>30</v>
      </c>
      <c r="J103" s="1">
        <v>-10.9</v>
      </c>
      <c r="K103" s="1" t="s">
        <v>39</v>
      </c>
      <c r="L103" s="1">
        <v>8463</v>
      </c>
      <c r="M103" s="1">
        <v>5971</v>
      </c>
      <c r="N103" s="1">
        <v>8252</v>
      </c>
      <c r="O103" s="1">
        <v>7544</v>
      </c>
      <c r="P103" s="1">
        <v>-708</v>
      </c>
      <c r="Q103" s="1" t="s">
        <v>32</v>
      </c>
      <c r="R103" s="1">
        <v>4075</v>
      </c>
      <c r="S103" s="1">
        <v>48.150773960000002</v>
      </c>
      <c r="T103" s="1">
        <v>2055</v>
      </c>
      <c r="U103" s="1">
        <v>27.24019088</v>
      </c>
      <c r="V103" s="1">
        <v>43.582806499999997</v>
      </c>
      <c r="W103" s="6">
        <v>-96.740217099999995</v>
      </c>
    </row>
    <row r="104" spans="1:23" x14ac:dyDescent="0.25">
      <c r="A104" s="9">
        <v>11778</v>
      </c>
      <c r="B104" s="2" t="s">
        <v>471</v>
      </c>
      <c r="C104" s="2" t="s">
        <v>472</v>
      </c>
      <c r="D104" s="2" t="s">
        <v>473</v>
      </c>
      <c r="E104" s="2" t="s">
        <v>474</v>
      </c>
      <c r="F104" s="2" t="s">
        <v>37</v>
      </c>
      <c r="G104" s="2" t="s">
        <v>28</v>
      </c>
      <c r="H104" s="2" t="s">
        <v>38</v>
      </c>
      <c r="I104" s="2" t="s">
        <v>30</v>
      </c>
      <c r="J104" s="2">
        <v>-35.1</v>
      </c>
      <c r="K104" s="2" t="s">
        <v>61</v>
      </c>
      <c r="L104" s="2">
        <v>2134</v>
      </c>
      <c r="M104" s="2">
        <v>1199</v>
      </c>
      <c r="N104" s="2">
        <v>1298</v>
      </c>
      <c r="O104" s="2">
        <v>1384</v>
      </c>
      <c r="P104" s="2">
        <v>86</v>
      </c>
      <c r="Q104" s="2" t="s">
        <v>46</v>
      </c>
      <c r="R104" s="2">
        <v>1148</v>
      </c>
      <c r="S104" s="2">
        <v>53.795688849999998</v>
      </c>
      <c r="T104" s="2">
        <v>595</v>
      </c>
      <c r="U104" s="2">
        <v>42.991329479999997</v>
      </c>
      <c r="V104" s="2">
        <v>35.337710000000001</v>
      </c>
      <c r="W104" s="7">
        <v>-94.365600000000001</v>
      </c>
    </row>
    <row r="105" spans="1:23" x14ac:dyDescent="0.25">
      <c r="A105" s="8">
        <v>11823</v>
      </c>
      <c r="B105" s="1" t="s">
        <v>475</v>
      </c>
      <c r="C105" s="1" t="s">
        <v>426</v>
      </c>
      <c r="D105" s="1" t="s">
        <v>476</v>
      </c>
      <c r="E105" s="1" t="s">
        <v>477</v>
      </c>
      <c r="F105" s="1" t="s">
        <v>27</v>
      </c>
      <c r="G105" s="1" t="s">
        <v>28</v>
      </c>
      <c r="H105" s="1" t="s">
        <v>29</v>
      </c>
      <c r="I105" s="1" t="s">
        <v>30</v>
      </c>
      <c r="J105" s="1">
        <v>-23.6</v>
      </c>
      <c r="K105" s="1" t="s">
        <v>31</v>
      </c>
      <c r="L105" s="1">
        <v>7654</v>
      </c>
      <c r="M105" s="1">
        <v>5419</v>
      </c>
      <c r="N105" s="1">
        <v>6067</v>
      </c>
      <c r="O105" s="1">
        <v>5847</v>
      </c>
      <c r="P105" s="1">
        <v>-220</v>
      </c>
      <c r="Q105" s="1" t="s">
        <v>32</v>
      </c>
      <c r="R105" s="1">
        <v>4820</v>
      </c>
      <c r="S105" s="1">
        <v>62.973608570000003</v>
      </c>
      <c r="T105" s="1">
        <v>3189</v>
      </c>
      <c r="U105" s="1">
        <v>54.540790149999999</v>
      </c>
      <c r="V105" s="1">
        <v>41.079273000000001</v>
      </c>
      <c r="W105" s="6">
        <v>-85.139351300000001</v>
      </c>
    </row>
    <row r="106" spans="1:23" x14ac:dyDescent="0.25">
      <c r="A106" s="9">
        <v>11865</v>
      </c>
      <c r="B106" s="2" t="s">
        <v>478</v>
      </c>
      <c r="C106" s="2" t="s">
        <v>309</v>
      </c>
      <c r="D106" s="2" t="s">
        <v>479</v>
      </c>
      <c r="E106" s="2" t="s">
        <v>480</v>
      </c>
      <c r="F106" s="2" t="s">
        <v>37</v>
      </c>
      <c r="G106" s="2" t="s">
        <v>28</v>
      </c>
      <c r="H106" s="2" t="s">
        <v>38</v>
      </c>
      <c r="I106" s="2" t="s">
        <v>30</v>
      </c>
      <c r="J106" s="2">
        <v>-18.3</v>
      </c>
      <c r="K106" s="2" t="s">
        <v>39</v>
      </c>
      <c r="L106" s="2">
        <v>756</v>
      </c>
      <c r="M106" s="2">
        <v>558</v>
      </c>
      <c r="N106" s="2">
        <v>739</v>
      </c>
      <c r="O106" s="2">
        <v>618</v>
      </c>
      <c r="P106" s="2">
        <v>-121</v>
      </c>
      <c r="Q106" s="2" t="s">
        <v>32</v>
      </c>
      <c r="R106" s="2">
        <v>753</v>
      </c>
      <c r="S106" s="2">
        <v>99.603174600000003</v>
      </c>
      <c r="T106" s="2">
        <v>616</v>
      </c>
      <c r="U106" s="2">
        <v>99.676375399999998</v>
      </c>
      <c r="V106" s="2">
        <v>43.075967800000001</v>
      </c>
      <c r="W106" s="7">
        <v>-107.29028390000001</v>
      </c>
    </row>
    <row r="107" spans="1:23" x14ac:dyDescent="0.25">
      <c r="A107" s="8">
        <v>11867</v>
      </c>
      <c r="B107" s="1" t="s">
        <v>481</v>
      </c>
      <c r="C107" s="1" t="s">
        <v>482</v>
      </c>
      <c r="D107" s="1" t="s">
        <v>483</v>
      </c>
      <c r="E107" s="1" t="s">
        <v>484</v>
      </c>
      <c r="F107" s="1" t="s">
        <v>37</v>
      </c>
      <c r="G107" s="1" t="s">
        <v>51</v>
      </c>
      <c r="H107" s="1" t="s">
        <v>38</v>
      </c>
      <c r="I107" s="1" t="s">
        <v>69</v>
      </c>
      <c r="J107" s="1">
        <v>1</v>
      </c>
      <c r="K107" s="1" t="s">
        <v>70</v>
      </c>
      <c r="L107" s="1">
        <v>701</v>
      </c>
      <c r="M107" s="1">
        <v>624</v>
      </c>
      <c r="N107" s="1">
        <v>708</v>
      </c>
      <c r="O107" s="1">
        <v>708</v>
      </c>
      <c r="P107" s="1">
        <v>0</v>
      </c>
      <c r="Q107" s="1" t="s">
        <v>485</v>
      </c>
      <c r="R107" s="1">
        <v>699</v>
      </c>
      <c r="S107" s="1">
        <v>99.714693299999993</v>
      </c>
      <c r="T107" s="1">
        <v>649</v>
      </c>
      <c r="U107" s="1">
        <v>91.666666669999998</v>
      </c>
      <c r="V107" s="1">
        <v>37.930210000000002</v>
      </c>
      <c r="W107" s="6">
        <v>-100.71167</v>
      </c>
    </row>
    <row r="108" spans="1:23" x14ac:dyDescent="0.25">
      <c r="A108" s="9">
        <v>11898</v>
      </c>
      <c r="B108" s="2" t="s">
        <v>489</v>
      </c>
      <c r="C108" s="2" t="s">
        <v>182</v>
      </c>
      <c r="D108" s="2" t="s">
        <v>490</v>
      </c>
      <c r="E108" s="2" t="s">
        <v>491</v>
      </c>
      <c r="F108" s="2" t="s">
        <v>27</v>
      </c>
      <c r="G108" s="2" t="s">
        <v>28</v>
      </c>
      <c r="H108" s="2" t="s">
        <v>38</v>
      </c>
      <c r="I108" s="2" t="s">
        <v>30</v>
      </c>
      <c r="J108" s="2">
        <v>-33.200000000000003</v>
      </c>
      <c r="K108" s="2" t="s">
        <v>61</v>
      </c>
      <c r="L108" s="2">
        <v>2098</v>
      </c>
      <c r="M108" s="2">
        <v>1205</v>
      </c>
      <c r="N108" s="2">
        <v>1271</v>
      </c>
      <c r="O108" s="2">
        <v>1401</v>
      </c>
      <c r="P108" s="2">
        <v>130</v>
      </c>
      <c r="Q108" s="2" t="s">
        <v>46</v>
      </c>
      <c r="R108" s="2">
        <v>1453</v>
      </c>
      <c r="S108" s="2">
        <v>69.2564347</v>
      </c>
      <c r="T108" s="2">
        <v>594</v>
      </c>
      <c r="U108" s="2">
        <v>42.398286939999998</v>
      </c>
      <c r="V108" s="2">
        <v>47.9252568</v>
      </c>
      <c r="W108" s="7">
        <v>-97.032854700000001</v>
      </c>
    </row>
    <row r="109" spans="1:23" x14ac:dyDescent="0.25">
      <c r="A109" s="8">
        <v>11905</v>
      </c>
      <c r="B109" s="1" t="s">
        <v>492</v>
      </c>
      <c r="C109" s="1" t="s">
        <v>34</v>
      </c>
      <c r="D109" s="1" t="s">
        <v>493</v>
      </c>
      <c r="E109" s="1" t="s">
        <v>494</v>
      </c>
      <c r="F109" s="1" t="s">
        <v>37</v>
      </c>
      <c r="G109" s="1" t="s">
        <v>28</v>
      </c>
      <c r="H109" s="1" t="s">
        <v>38</v>
      </c>
      <c r="I109" s="1" t="s">
        <v>30</v>
      </c>
      <c r="J109" s="1">
        <v>-18</v>
      </c>
      <c r="K109" s="1" t="s">
        <v>39</v>
      </c>
      <c r="L109" s="1">
        <v>941</v>
      </c>
      <c r="M109" s="1">
        <v>649</v>
      </c>
      <c r="N109" s="1">
        <v>898</v>
      </c>
      <c r="O109" s="1">
        <v>772</v>
      </c>
      <c r="P109" s="1">
        <v>-126</v>
      </c>
      <c r="Q109" s="1" t="s">
        <v>32</v>
      </c>
      <c r="R109" s="1">
        <v>921</v>
      </c>
      <c r="S109" s="1">
        <v>97.874601490000003</v>
      </c>
      <c r="T109" s="1">
        <v>703</v>
      </c>
      <c r="U109" s="1">
        <v>91.062176170000001</v>
      </c>
      <c r="V109" s="1">
        <v>31.968598799999999</v>
      </c>
      <c r="W109" s="6">
        <v>-99.901813099999998</v>
      </c>
    </row>
    <row r="110" spans="1:23" x14ac:dyDescent="0.25">
      <c r="A110" s="9">
        <v>11921</v>
      </c>
      <c r="B110" s="2" t="s">
        <v>495</v>
      </c>
      <c r="C110" s="2" t="s">
        <v>105</v>
      </c>
      <c r="D110" s="2" t="s">
        <v>496</v>
      </c>
      <c r="E110" s="2" t="s">
        <v>497</v>
      </c>
      <c r="F110" s="2" t="s">
        <v>27</v>
      </c>
      <c r="G110" s="2" t="s">
        <v>28</v>
      </c>
      <c r="H110" s="2" t="s">
        <v>38</v>
      </c>
      <c r="I110" s="2" t="s">
        <v>30</v>
      </c>
      <c r="J110" s="2">
        <v>-25.1</v>
      </c>
      <c r="K110" s="2" t="s">
        <v>31</v>
      </c>
      <c r="L110" s="2">
        <v>5221</v>
      </c>
      <c r="M110" s="2">
        <v>3659</v>
      </c>
      <c r="N110" s="2">
        <v>5255</v>
      </c>
      <c r="O110" s="2">
        <v>3908</v>
      </c>
      <c r="P110" s="2">
        <v>-1347</v>
      </c>
      <c r="Q110" s="2" t="s">
        <v>32</v>
      </c>
      <c r="R110" s="2">
        <v>2120</v>
      </c>
      <c r="S110" s="2">
        <v>40.605248039999999</v>
      </c>
      <c r="T110" s="2">
        <v>850</v>
      </c>
      <c r="U110" s="2">
        <v>21.750255889999998</v>
      </c>
      <c r="V110" s="2">
        <v>39.0638705</v>
      </c>
      <c r="W110" s="7">
        <v>-108.5506486</v>
      </c>
    </row>
    <row r="111" spans="1:23" x14ac:dyDescent="0.25">
      <c r="A111" s="8">
        <v>11953</v>
      </c>
      <c r="B111" s="1" t="s">
        <v>498</v>
      </c>
      <c r="C111" s="1" t="s">
        <v>342</v>
      </c>
      <c r="D111" s="1" t="s">
        <v>499</v>
      </c>
      <c r="E111" s="1" t="s">
        <v>500</v>
      </c>
      <c r="F111" s="1" t="s">
        <v>27</v>
      </c>
      <c r="G111" s="1" t="s">
        <v>28</v>
      </c>
      <c r="H111" s="1" t="s">
        <v>38</v>
      </c>
      <c r="I111" s="1" t="s">
        <v>30</v>
      </c>
      <c r="J111" s="1">
        <v>-28.9</v>
      </c>
      <c r="K111" s="1" t="s">
        <v>31</v>
      </c>
      <c r="L111" s="1">
        <v>5160</v>
      </c>
      <c r="M111" s="1">
        <v>3147</v>
      </c>
      <c r="N111" s="1">
        <v>3745</v>
      </c>
      <c r="O111" s="1">
        <v>3670</v>
      </c>
      <c r="P111" s="1">
        <v>-75</v>
      </c>
      <c r="Q111" s="1" t="s">
        <v>32</v>
      </c>
      <c r="R111" s="1">
        <v>2963</v>
      </c>
      <c r="S111" s="1">
        <v>57.422480620000002</v>
      </c>
      <c r="T111" s="1">
        <v>146</v>
      </c>
      <c r="U111" s="1">
        <v>3.978201635</v>
      </c>
      <c r="V111" s="1">
        <v>29.686548500000001</v>
      </c>
      <c r="W111" s="6">
        <v>-82.276658999999995</v>
      </c>
    </row>
    <row r="112" spans="1:23" x14ac:dyDescent="0.25">
      <c r="A112" s="9">
        <v>11973</v>
      </c>
      <c r="B112" s="2" t="s">
        <v>501</v>
      </c>
      <c r="C112" s="2" t="s">
        <v>502</v>
      </c>
      <c r="D112" s="2" t="s">
        <v>503</v>
      </c>
      <c r="E112" s="2" t="s">
        <v>504</v>
      </c>
      <c r="F112" s="2" t="s">
        <v>27</v>
      </c>
      <c r="G112" s="2" t="s">
        <v>28</v>
      </c>
      <c r="H112" s="2" t="s">
        <v>38</v>
      </c>
      <c r="I112" s="2" t="s">
        <v>30</v>
      </c>
      <c r="J112" s="2">
        <v>-18.3</v>
      </c>
      <c r="K112" s="2" t="s">
        <v>39</v>
      </c>
      <c r="L112" s="2">
        <v>4572</v>
      </c>
      <c r="M112" s="2">
        <v>3411</v>
      </c>
      <c r="N112" s="2">
        <v>4045</v>
      </c>
      <c r="O112" s="2">
        <v>3734</v>
      </c>
      <c r="P112" s="2">
        <v>-311</v>
      </c>
      <c r="Q112" s="2" t="s">
        <v>32</v>
      </c>
      <c r="R112" s="2">
        <v>1179</v>
      </c>
      <c r="S112" s="2">
        <v>25.78740157</v>
      </c>
      <c r="T112" s="2">
        <v>1189</v>
      </c>
      <c r="U112" s="2">
        <v>31.842528120000001</v>
      </c>
      <c r="V112" s="2">
        <v>30.3674198</v>
      </c>
      <c r="W112" s="7">
        <v>-89.0928155</v>
      </c>
    </row>
    <row r="113" spans="1:23" x14ac:dyDescent="0.25">
      <c r="A113" s="8">
        <v>11977</v>
      </c>
      <c r="B113" s="1" t="s">
        <v>505</v>
      </c>
      <c r="C113" s="1" t="s">
        <v>114</v>
      </c>
      <c r="D113" s="1" t="s">
        <v>506</v>
      </c>
      <c r="E113" s="1" t="s">
        <v>507</v>
      </c>
      <c r="F113" s="1" t="s">
        <v>27</v>
      </c>
      <c r="G113" s="1" t="s">
        <v>28</v>
      </c>
      <c r="H113" s="1" t="s">
        <v>38</v>
      </c>
      <c r="I113" s="1" t="s">
        <v>30</v>
      </c>
      <c r="J113" s="1">
        <v>-22.2</v>
      </c>
      <c r="K113" s="1" t="s">
        <v>31</v>
      </c>
      <c r="L113" s="1">
        <v>6225</v>
      </c>
      <c r="M113" s="1">
        <v>4024</v>
      </c>
      <c r="N113" s="1">
        <v>5211</v>
      </c>
      <c r="O113" s="1">
        <v>4845</v>
      </c>
      <c r="P113" s="1">
        <v>-366</v>
      </c>
      <c r="Q113" s="1" t="s">
        <v>32</v>
      </c>
      <c r="R113" s="1">
        <v>2743</v>
      </c>
      <c r="S113" s="1">
        <v>44.06425703</v>
      </c>
      <c r="T113" s="1">
        <v>2162</v>
      </c>
      <c r="U113" s="1">
        <v>44.62332301</v>
      </c>
      <c r="V113" s="1">
        <v>44.492339600000001</v>
      </c>
      <c r="W113" s="6">
        <v>-88.127754100000004</v>
      </c>
    </row>
    <row r="114" spans="1:23" x14ac:dyDescent="0.25">
      <c r="A114" s="9">
        <v>11980</v>
      </c>
      <c r="B114" s="2" t="s">
        <v>508</v>
      </c>
      <c r="C114" s="2" t="s">
        <v>143</v>
      </c>
      <c r="D114" s="2" t="s">
        <v>509</v>
      </c>
      <c r="E114" s="2" t="s">
        <v>510</v>
      </c>
      <c r="F114" s="2" t="s">
        <v>37</v>
      </c>
      <c r="G114" s="2" t="s">
        <v>51</v>
      </c>
      <c r="H114" s="2" t="s">
        <v>38</v>
      </c>
      <c r="I114" s="2" t="s">
        <v>30</v>
      </c>
      <c r="J114" s="2">
        <v>-17.3</v>
      </c>
      <c r="K114" s="2" t="s">
        <v>39</v>
      </c>
      <c r="L114" s="2">
        <v>1116</v>
      </c>
      <c r="M114" s="2">
        <v>796</v>
      </c>
      <c r="N114" s="2">
        <v>921</v>
      </c>
      <c r="O114" s="2">
        <v>923</v>
      </c>
      <c r="P114" s="2">
        <v>2</v>
      </c>
      <c r="Q114" s="2" t="s">
        <v>46</v>
      </c>
      <c r="R114" s="2">
        <v>726</v>
      </c>
      <c r="S114" s="2">
        <v>65.053763439999997</v>
      </c>
      <c r="T114" s="2">
        <v>440</v>
      </c>
      <c r="U114" s="2">
        <v>47.670639219999998</v>
      </c>
      <c r="V114" s="2">
        <v>40.969371700000004</v>
      </c>
      <c r="W114" s="7">
        <v>-98.318565300000003</v>
      </c>
    </row>
    <row r="115" spans="1:23" x14ac:dyDescent="0.25">
      <c r="A115" s="8">
        <v>11982</v>
      </c>
      <c r="B115" s="1" t="s">
        <v>511</v>
      </c>
      <c r="C115" s="1" t="s">
        <v>34</v>
      </c>
      <c r="D115" s="1" t="s">
        <v>512</v>
      </c>
      <c r="E115" s="1" t="s">
        <v>513</v>
      </c>
      <c r="F115" s="1" t="s">
        <v>27</v>
      </c>
      <c r="G115" s="1" t="s">
        <v>28</v>
      </c>
      <c r="H115" s="1" t="s">
        <v>38</v>
      </c>
      <c r="I115" s="1" t="s">
        <v>30</v>
      </c>
      <c r="J115" s="1">
        <v>-38.9</v>
      </c>
      <c r="K115" s="1" t="s">
        <v>61</v>
      </c>
      <c r="L115" s="1">
        <v>3369</v>
      </c>
      <c r="M115" s="1">
        <v>2179</v>
      </c>
      <c r="N115" s="1">
        <v>2988</v>
      </c>
      <c r="O115" s="1">
        <v>2060</v>
      </c>
      <c r="P115" s="1">
        <v>-928</v>
      </c>
      <c r="Q115" s="1" t="s">
        <v>32</v>
      </c>
      <c r="R115" s="1">
        <v>1924</v>
      </c>
      <c r="S115" s="1">
        <v>57.108934400000003</v>
      </c>
      <c r="T115" s="1">
        <v>595</v>
      </c>
      <c r="U115" s="1">
        <v>28.883495150000002</v>
      </c>
      <c r="V115" s="1">
        <v>31.073889999999999</v>
      </c>
      <c r="W115" s="6">
        <v>-97.835639999999998</v>
      </c>
    </row>
    <row r="116" spans="1:23" x14ac:dyDescent="0.25">
      <c r="A116" s="9">
        <v>12003</v>
      </c>
      <c r="B116" s="2" t="s">
        <v>523</v>
      </c>
      <c r="C116" s="2" t="s">
        <v>178</v>
      </c>
      <c r="D116" s="2" t="s">
        <v>524</v>
      </c>
      <c r="E116" s="2" t="s">
        <v>525</v>
      </c>
      <c r="F116" s="2" t="s">
        <v>27</v>
      </c>
      <c r="G116" s="2" t="s">
        <v>28</v>
      </c>
      <c r="H116" s="2" t="s">
        <v>38</v>
      </c>
      <c r="I116" s="2" t="s">
        <v>30</v>
      </c>
      <c r="J116" s="2">
        <v>-27</v>
      </c>
      <c r="K116" s="2" t="s">
        <v>31</v>
      </c>
      <c r="L116" s="2">
        <v>3141</v>
      </c>
      <c r="M116" s="2">
        <v>2335</v>
      </c>
      <c r="N116" s="2">
        <v>3053</v>
      </c>
      <c r="O116" s="2">
        <v>2294</v>
      </c>
      <c r="P116" s="2">
        <v>-759</v>
      </c>
      <c r="Q116" s="2" t="s">
        <v>32</v>
      </c>
      <c r="R116" s="2">
        <v>1878</v>
      </c>
      <c r="S116" s="2">
        <v>59.789875840000001</v>
      </c>
      <c r="T116" s="2">
        <v>934</v>
      </c>
      <c r="U116" s="2">
        <v>40.714908459999997</v>
      </c>
      <c r="V116" s="2">
        <v>47.505284899999999</v>
      </c>
      <c r="W116" s="7">
        <v>-111.3007715</v>
      </c>
    </row>
    <row r="117" spans="1:23" x14ac:dyDescent="0.25">
      <c r="A117" s="8">
        <v>12007</v>
      </c>
      <c r="B117" s="1" t="s">
        <v>526</v>
      </c>
      <c r="C117" s="1" t="s">
        <v>502</v>
      </c>
      <c r="D117" s="1" t="s">
        <v>527</v>
      </c>
      <c r="E117" s="1" t="s">
        <v>298</v>
      </c>
      <c r="F117" s="1" t="s">
        <v>37</v>
      </c>
      <c r="G117" s="1" t="s">
        <v>28</v>
      </c>
      <c r="H117" s="1" t="s">
        <v>38</v>
      </c>
      <c r="I117" s="1" t="s">
        <v>30</v>
      </c>
      <c r="J117" s="1">
        <v>-14.3</v>
      </c>
      <c r="K117" s="1" t="s">
        <v>39</v>
      </c>
      <c r="L117" s="1">
        <v>1188</v>
      </c>
      <c r="M117" s="1">
        <v>891</v>
      </c>
      <c r="N117" s="1">
        <v>995</v>
      </c>
      <c r="O117" s="1">
        <v>1018</v>
      </c>
      <c r="P117" s="1">
        <v>23</v>
      </c>
      <c r="Q117" s="1" t="s">
        <v>46</v>
      </c>
      <c r="R117" s="1">
        <v>1188</v>
      </c>
      <c r="S117" s="1">
        <v>100</v>
      </c>
      <c r="T117" s="1">
        <v>1015</v>
      </c>
      <c r="U117" s="1">
        <v>99.705304519999999</v>
      </c>
      <c r="V117" s="1">
        <v>33.451597700000001</v>
      </c>
      <c r="W117" s="6">
        <v>-88.5875147</v>
      </c>
    </row>
    <row r="118" spans="1:23" x14ac:dyDescent="0.25">
      <c r="A118" s="9">
        <v>12012</v>
      </c>
      <c r="B118" s="2" t="s">
        <v>528</v>
      </c>
      <c r="C118" s="2" t="s">
        <v>105</v>
      </c>
      <c r="D118" s="2" t="s">
        <v>529</v>
      </c>
      <c r="E118" s="2" t="s">
        <v>530</v>
      </c>
      <c r="F118" s="2" t="s">
        <v>37</v>
      </c>
      <c r="G118" s="2" t="s">
        <v>28</v>
      </c>
      <c r="H118" s="2" t="s">
        <v>38</v>
      </c>
      <c r="I118" s="2" t="s">
        <v>69</v>
      </c>
      <c r="J118" s="2">
        <v>24.7</v>
      </c>
      <c r="K118" s="2" t="s">
        <v>119</v>
      </c>
      <c r="L118" s="2">
        <v>787</v>
      </c>
      <c r="M118" s="2">
        <v>670</v>
      </c>
      <c r="N118" s="2">
        <v>903</v>
      </c>
      <c r="O118" s="2">
        <v>981</v>
      </c>
      <c r="P118" s="2">
        <v>78</v>
      </c>
      <c r="Q118" s="2" t="s">
        <v>46</v>
      </c>
      <c r="R118" s="2">
        <v>531</v>
      </c>
      <c r="S118" s="2">
        <v>67.471410419999998</v>
      </c>
      <c r="T118" s="2">
        <v>0</v>
      </c>
      <c r="U118" s="2">
        <v>0</v>
      </c>
      <c r="V118" s="2">
        <v>38.869714600000002</v>
      </c>
      <c r="W118" s="7">
        <v>-106.9878231</v>
      </c>
    </row>
    <row r="119" spans="1:23" x14ac:dyDescent="0.25">
      <c r="A119" s="8">
        <v>12094</v>
      </c>
      <c r="B119" s="1" t="s">
        <v>531</v>
      </c>
      <c r="C119" s="1" t="s">
        <v>105</v>
      </c>
      <c r="D119" s="1" t="s">
        <v>532</v>
      </c>
      <c r="E119" s="1" t="s">
        <v>533</v>
      </c>
      <c r="F119" s="1" t="s">
        <v>27</v>
      </c>
      <c r="G119" s="1" t="s">
        <v>28</v>
      </c>
      <c r="H119" s="1" t="s">
        <v>38</v>
      </c>
      <c r="I119" s="1" t="s">
        <v>69</v>
      </c>
      <c r="J119" s="1">
        <v>42.4</v>
      </c>
      <c r="K119" s="1" t="s">
        <v>123</v>
      </c>
      <c r="L119" s="1">
        <v>1731</v>
      </c>
      <c r="M119" s="1">
        <v>1550</v>
      </c>
      <c r="N119" s="1">
        <v>2463</v>
      </c>
      <c r="O119" s="1">
        <v>2465</v>
      </c>
      <c r="P119" s="1">
        <v>2</v>
      </c>
      <c r="Q119" s="1" t="s">
        <v>46</v>
      </c>
      <c r="R119" s="1">
        <v>854</v>
      </c>
      <c r="S119" s="1">
        <v>49.335644139999999</v>
      </c>
      <c r="T119" s="1">
        <v>15</v>
      </c>
      <c r="U119" s="1">
        <v>0.60851926999999995</v>
      </c>
      <c r="V119" s="1">
        <v>40.484748799999998</v>
      </c>
      <c r="W119" s="6">
        <v>-107.21972649999999</v>
      </c>
    </row>
    <row r="120" spans="1:23" x14ac:dyDescent="0.25">
      <c r="A120" s="9">
        <v>12119</v>
      </c>
      <c r="B120" s="2" t="s">
        <v>534</v>
      </c>
      <c r="C120" s="2" t="s">
        <v>247</v>
      </c>
      <c r="D120" s="2" t="s">
        <v>535</v>
      </c>
      <c r="E120" s="2" t="s">
        <v>536</v>
      </c>
      <c r="F120" s="2" t="s">
        <v>37</v>
      </c>
      <c r="G120" s="2" t="s">
        <v>28</v>
      </c>
      <c r="H120" s="2" t="s">
        <v>38</v>
      </c>
      <c r="I120" s="2" t="s">
        <v>30</v>
      </c>
      <c r="J120" s="2">
        <v>-81.8</v>
      </c>
      <c r="K120" s="2" t="s">
        <v>61</v>
      </c>
      <c r="L120" s="2">
        <v>1159</v>
      </c>
      <c r="M120" s="2">
        <v>164</v>
      </c>
      <c r="N120" s="2">
        <v>178</v>
      </c>
      <c r="O120" s="2">
        <v>211</v>
      </c>
      <c r="P120" s="2">
        <v>33</v>
      </c>
      <c r="Q120" s="2" t="s">
        <v>46</v>
      </c>
      <c r="R120" s="2">
        <v>0</v>
      </c>
      <c r="S120" s="2">
        <v>0</v>
      </c>
      <c r="T120" s="2">
        <v>0</v>
      </c>
      <c r="U120" s="2">
        <v>0</v>
      </c>
      <c r="V120" s="2">
        <v>39.641762900000003</v>
      </c>
      <c r="W120" s="7">
        <v>-77.719993200000005</v>
      </c>
    </row>
    <row r="121" spans="1:23" x14ac:dyDescent="0.25">
      <c r="A121" s="8">
        <v>12124</v>
      </c>
      <c r="B121" s="1" t="s">
        <v>537</v>
      </c>
      <c r="C121" s="1" t="s">
        <v>254</v>
      </c>
      <c r="D121" s="1" t="s">
        <v>538</v>
      </c>
      <c r="E121" s="1" t="s">
        <v>539</v>
      </c>
      <c r="F121" s="1" t="s">
        <v>27</v>
      </c>
      <c r="G121" s="1" t="s">
        <v>28</v>
      </c>
      <c r="H121" s="1" t="s">
        <v>38</v>
      </c>
      <c r="I121" s="1" t="s">
        <v>69</v>
      </c>
      <c r="J121" s="1">
        <v>0.1</v>
      </c>
      <c r="K121" s="1" t="s">
        <v>70</v>
      </c>
      <c r="L121" s="1">
        <v>2182</v>
      </c>
      <c r="M121" s="1">
        <v>1957</v>
      </c>
      <c r="N121" s="1">
        <v>4053</v>
      </c>
      <c r="O121" s="1">
        <v>2184</v>
      </c>
      <c r="P121" s="1">
        <v>-1869</v>
      </c>
      <c r="Q121" s="1" t="s">
        <v>32</v>
      </c>
      <c r="R121" s="1">
        <v>0</v>
      </c>
      <c r="S121" s="1">
        <v>0</v>
      </c>
      <c r="T121" s="1">
        <v>0</v>
      </c>
      <c r="U121" s="1">
        <v>0</v>
      </c>
      <c r="V121" s="1">
        <v>32.224847599999997</v>
      </c>
      <c r="W121" s="6">
        <v>-80.697164799999996</v>
      </c>
    </row>
    <row r="122" spans="1:23" x14ac:dyDescent="0.25">
      <c r="A122" s="9">
        <v>12129</v>
      </c>
      <c r="B122" s="2" t="s">
        <v>540</v>
      </c>
      <c r="C122" s="2" t="s">
        <v>186</v>
      </c>
      <c r="D122" s="2" t="s">
        <v>541</v>
      </c>
      <c r="E122" s="2" t="s">
        <v>542</v>
      </c>
      <c r="F122" s="2" t="s">
        <v>37</v>
      </c>
      <c r="G122" s="2" t="s">
        <v>51</v>
      </c>
      <c r="H122" s="2" t="s">
        <v>38</v>
      </c>
      <c r="I122" s="2" t="s">
        <v>69</v>
      </c>
      <c r="J122" s="2">
        <v>2.1</v>
      </c>
      <c r="K122" s="2" t="s">
        <v>70</v>
      </c>
      <c r="L122" s="2">
        <v>627</v>
      </c>
      <c r="M122" s="2">
        <v>586</v>
      </c>
      <c r="N122" s="2">
        <v>632</v>
      </c>
      <c r="O122" s="2">
        <v>640</v>
      </c>
      <c r="P122" s="2">
        <v>8</v>
      </c>
      <c r="Q122" s="2" t="s">
        <v>46</v>
      </c>
      <c r="R122" s="2">
        <v>627</v>
      </c>
      <c r="S122" s="2">
        <v>100</v>
      </c>
      <c r="T122" s="2">
        <v>638</v>
      </c>
      <c r="U122" s="2">
        <v>99.6875</v>
      </c>
      <c r="V122" s="2">
        <v>47.392569999999999</v>
      </c>
      <c r="W122" s="7">
        <v>-92.842579999999998</v>
      </c>
    </row>
    <row r="123" spans="1:23" x14ac:dyDescent="0.25">
      <c r="A123" s="8">
        <v>12156</v>
      </c>
      <c r="B123" s="1" t="s">
        <v>543</v>
      </c>
      <c r="C123" s="1" t="s">
        <v>178</v>
      </c>
      <c r="D123" s="1" t="s">
        <v>544</v>
      </c>
      <c r="E123" s="1" t="s">
        <v>545</v>
      </c>
      <c r="F123" s="1" t="s">
        <v>27</v>
      </c>
      <c r="G123" s="1" t="s">
        <v>28</v>
      </c>
      <c r="H123" s="1" t="s">
        <v>38</v>
      </c>
      <c r="I123" s="1" t="s">
        <v>30</v>
      </c>
      <c r="J123" s="1">
        <v>-35.299999999999997</v>
      </c>
      <c r="K123" s="1" t="s">
        <v>61</v>
      </c>
      <c r="L123" s="1">
        <v>2436</v>
      </c>
      <c r="M123" s="1">
        <v>1580</v>
      </c>
      <c r="N123" s="1">
        <v>1712</v>
      </c>
      <c r="O123" s="1">
        <v>1576</v>
      </c>
      <c r="P123" s="1">
        <v>-136</v>
      </c>
      <c r="Q123" s="1" t="s">
        <v>32</v>
      </c>
      <c r="R123" s="1">
        <v>1357</v>
      </c>
      <c r="S123" s="1">
        <v>55.70607553</v>
      </c>
      <c r="T123" s="1">
        <v>473</v>
      </c>
      <c r="U123" s="1">
        <v>30.012690360000001</v>
      </c>
      <c r="V123" s="1">
        <v>46.609780000000001</v>
      </c>
      <c r="W123" s="6">
        <v>-111.99023</v>
      </c>
    </row>
    <row r="124" spans="1:23" x14ac:dyDescent="0.25">
      <c r="A124" s="9">
        <v>12177</v>
      </c>
      <c r="B124" s="2" t="s">
        <v>546</v>
      </c>
      <c r="C124" s="2" t="s">
        <v>41</v>
      </c>
      <c r="D124" s="2" t="s">
        <v>547</v>
      </c>
      <c r="E124" s="2" t="s">
        <v>548</v>
      </c>
      <c r="F124" s="2" t="s">
        <v>37</v>
      </c>
      <c r="G124" s="2" t="s">
        <v>28</v>
      </c>
      <c r="H124" s="2" t="s">
        <v>38</v>
      </c>
      <c r="I124" s="2" t="s">
        <v>30</v>
      </c>
      <c r="J124" s="2">
        <v>-23.1</v>
      </c>
      <c r="K124" s="2" t="s">
        <v>31</v>
      </c>
      <c r="L124" s="2">
        <v>740</v>
      </c>
      <c r="M124" s="2">
        <v>385</v>
      </c>
      <c r="N124" s="2">
        <v>417</v>
      </c>
      <c r="O124" s="2">
        <v>569</v>
      </c>
      <c r="P124" s="2">
        <v>152</v>
      </c>
      <c r="Q124" s="2" t="s">
        <v>46</v>
      </c>
      <c r="R124" s="2">
        <v>740</v>
      </c>
      <c r="S124" s="2">
        <v>100</v>
      </c>
      <c r="T124" s="2">
        <v>569</v>
      </c>
      <c r="U124" s="2">
        <v>100</v>
      </c>
      <c r="V124" s="2">
        <v>32.8968816</v>
      </c>
      <c r="W124" s="7">
        <v>-103.35872879999999</v>
      </c>
    </row>
    <row r="125" spans="1:23" x14ac:dyDescent="0.25">
      <c r="A125" s="8">
        <v>12197</v>
      </c>
      <c r="B125" s="1" t="s">
        <v>552</v>
      </c>
      <c r="C125" s="1" t="s">
        <v>83</v>
      </c>
      <c r="D125" s="1" t="s">
        <v>553</v>
      </c>
      <c r="E125" s="1" t="s">
        <v>554</v>
      </c>
      <c r="F125" s="1" t="s">
        <v>27</v>
      </c>
      <c r="G125" s="1" t="s">
        <v>28</v>
      </c>
      <c r="H125" s="1" t="s">
        <v>29</v>
      </c>
      <c r="I125" s="1" t="s">
        <v>69</v>
      </c>
      <c r="J125" s="1">
        <v>1.5</v>
      </c>
      <c r="K125" s="1" t="s">
        <v>70</v>
      </c>
      <c r="L125" s="1">
        <v>14247</v>
      </c>
      <c r="M125" s="1">
        <v>5295</v>
      </c>
      <c r="N125" s="1">
        <v>8814</v>
      </c>
      <c r="O125" s="1">
        <v>14454</v>
      </c>
      <c r="P125" s="1">
        <v>5640</v>
      </c>
      <c r="Q125" s="1" t="s">
        <v>46</v>
      </c>
      <c r="R125" s="1">
        <v>2802</v>
      </c>
      <c r="S125" s="1">
        <v>19.667298379999998</v>
      </c>
      <c r="T125" s="1">
        <v>1010</v>
      </c>
      <c r="U125" s="1">
        <v>6.9876850700000004</v>
      </c>
      <c r="V125" s="1">
        <v>41.122019399999999</v>
      </c>
      <c r="W125" s="6">
        <v>-73.794851600000001</v>
      </c>
    </row>
    <row r="126" spans="1:23" x14ac:dyDescent="0.25">
      <c r="A126" s="9">
        <v>12206</v>
      </c>
      <c r="B126" s="2" t="s">
        <v>555</v>
      </c>
      <c r="C126" s="2" t="s">
        <v>34</v>
      </c>
      <c r="D126" s="2" t="s">
        <v>556</v>
      </c>
      <c r="E126" s="2" t="s">
        <v>557</v>
      </c>
      <c r="F126" s="2" t="s">
        <v>27</v>
      </c>
      <c r="G126" s="2" t="s">
        <v>28</v>
      </c>
      <c r="H126" s="2" t="s">
        <v>29</v>
      </c>
      <c r="I126" s="2" t="s">
        <v>69</v>
      </c>
      <c r="J126" s="2">
        <v>4.4000000000000004</v>
      </c>
      <c r="K126" s="2" t="s">
        <v>70</v>
      </c>
      <c r="L126" s="2">
        <v>4499</v>
      </c>
      <c r="M126" s="2">
        <v>3049</v>
      </c>
      <c r="N126" s="2">
        <v>3920</v>
      </c>
      <c r="O126" s="2">
        <v>4695</v>
      </c>
      <c r="P126" s="2">
        <v>775</v>
      </c>
      <c r="Q126" s="2" t="s">
        <v>46</v>
      </c>
      <c r="R126" s="2">
        <v>1503</v>
      </c>
      <c r="S126" s="2">
        <v>33.407423870000002</v>
      </c>
      <c r="T126" s="2">
        <v>996</v>
      </c>
      <c r="U126" s="2">
        <v>21.21405751</v>
      </c>
      <c r="V126" s="2">
        <v>26.223759999999999</v>
      </c>
      <c r="W126" s="7">
        <v>-97.662350000000004</v>
      </c>
    </row>
    <row r="127" spans="1:23" x14ac:dyDescent="0.25">
      <c r="A127" s="8">
        <v>12217</v>
      </c>
      <c r="B127" s="1" t="s">
        <v>558</v>
      </c>
      <c r="C127" s="1" t="s">
        <v>154</v>
      </c>
      <c r="D127" s="1" t="s">
        <v>559</v>
      </c>
      <c r="E127" s="1" t="s">
        <v>560</v>
      </c>
      <c r="F127" s="1" t="s">
        <v>27</v>
      </c>
      <c r="G127" s="1" t="s">
        <v>28</v>
      </c>
      <c r="H127" s="1" t="s">
        <v>29</v>
      </c>
      <c r="I127" s="1" t="s">
        <v>30</v>
      </c>
      <c r="J127" s="1">
        <v>-19.7</v>
      </c>
      <c r="K127" s="1" t="s">
        <v>39</v>
      </c>
      <c r="L127" s="1">
        <v>11460</v>
      </c>
      <c r="M127" s="1">
        <v>6791</v>
      </c>
      <c r="N127" s="1">
        <v>8777</v>
      </c>
      <c r="O127" s="1">
        <v>9207</v>
      </c>
      <c r="P127" s="1">
        <v>430</v>
      </c>
      <c r="Q127" s="1" t="s">
        <v>46</v>
      </c>
      <c r="R127" s="1">
        <v>2825</v>
      </c>
      <c r="S127" s="1">
        <v>24.65095986</v>
      </c>
      <c r="T127" s="1">
        <v>1950</v>
      </c>
      <c r="U127" s="1">
        <v>21.179537310000001</v>
      </c>
      <c r="V127" s="1">
        <v>34.637690200000002</v>
      </c>
      <c r="W127" s="6">
        <v>-86.776827299999994</v>
      </c>
    </row>
    <row r="128" spans="1:23" x14ac:dyDescent="0.25">
      <c r="A128" s="9">
        <v>12223</v>
      </c>
      <c r="B128" s="2" t="s">
        <v>561</v>
      </c>
      <c r="C128" s="2" t="s">
        <v>194</v>
      </c>
      <c r="D128" s="2" t="s">
        <v>562</v>
      </c>
      <c r="E128" s="2" t="s">
        <v>563</v>
      </c>
      <c r="F128" s="2" t="s">
        <v>27</v>
      </c>
      <c r="G128" s="2" t="s">
        <v>28</v>
      </c>
      <c r="H128" s="2" t="s">
        <v>38</v>
      </c>
      <c r="I128" s="2" t="s">
        <v>30</v>
      </c>
      <c r="J128" s="2">
        <v>-28.5</v>
      </c>
      <c r="K128" s="2" t="s">
        <v>31</v>
      </c>
      <c r="L128" s="2">
        <v>1564</v>
      </c>
      <c r="M128" s="2">
        <v>1002</v>
      </c>
      <c r="N128" s="2">
        <v>1300</v>
      </c>
      <c r="O128" s="2">
        <v>1119</v>
      </c>
      <c r="P128" s="2">
        <v>-181</v>
      </c>
      <c r="Q128" s="2" t="s">
        <v>32</v>
      </c>
      <c r="R128" s="2">
        <v>1052</v>
      </c>
      <c r="S128" s="2">
        <v>67.263427109999995</v>
      </c>
      <c r="T128" s="2">
        <v>711</v>
      </c>
      <c r="U128" s="2">
        <v>63.538873989999999</v>
      </c>
      <c r="V128" s="2">
        <v>38.369500000000002</v>
      </c>
      <c r="W128" s="7">
        <v>-82.555750000000003</v>
      </c>
    </row>
    <row r="129" spans="1:23" x14ac:dyDescent="0.25">
      <c r="A129" s="8">
        <v>12244</v>
      </c>
      <c r="B129" s="1" t="s">
        <v>564</v>
      </c>
      <c r="C129" s="1" t="s">
        <v>139</v>
      </c>
      <c r="D129" s="1" t="s">
        <v>565</v>
      </c>
      <c r="E129" s="1" t="s">
        <v>566</v>
      </c>
      <c r="F129" s="1" t="s">
        <v>37</v>
      </c>
      <c r="G129" s="1" t="s">
        <v>28</v>
      </c>
      <c r="H129" s="1" t="s">
        <v>38</v>
      </c>
      <c r="I129" s="1" t="s">
        <v>69</v>
      </c>
      <c r="J129" s="1">
        <v>166.5</v>
      </c>
      <c r="K129" s="1" t="s">
        <v>123</v>
      </c>
      <c r="L129" s="1">
        <v>1071</v>
      </c>
      <c r="M129" s="1">
        <v>352</v>
      </c>
      <c r="N129" s="1">
        <v>382</v>
      </c>
      <c r="O129" s="1">
        <v>2854</v>
      </c>
      <c r="P129" s="1">
        <v>2472</v>
      </c>
      <c r="Q129" s="1" t="s">
        <v>46</v>
      </c>
      <c r="R129" s="1">
        <v>343</v>
      </c>
      <c r="S129" s="1">
        <v>32.026143789999999</v>
      </c>
      <c r="T129" s="1">
        <v>0</v>
      </c>
      <c r="U129" s="1">
        <v>0</v>
      </c>
      <c r="V129" s="1">
        <v>41.263424700000002</v>
      </c>
      <c r="W129" s="6">
        <v>-72.886387600000006</v>
      </c>
    </row>
    <row r="130" spans="1:23" x14ac:dyDescent="0.25">
      <c r="A130" s="9">
        <v>12250</v>
      </c>
      <c r="B130" s="2" t="s">
        <v>567</v>
      </c>
      <c r="C130" s="2" t="s">
        <v>58</v>
      </c>
      <c r="D130" s="2" t="s">
        <v>568</v>
      </c>
      <c r="E130" s="2" t="s">
        <v>569</v>
      </c>
      <c r="F130" s="2" t="s">
        <v>37</v>
      </c>
      <c r="G130" s="2" t="s">
        <v>28</v>
      </c>
      <c r="H130" s="2" t="s">
        <v>38</v>
      </c>
      <c r="I130" s="2" t="s">
        <v>30</v>
      </c>
      <c r="J130" s="2">
        <v>-53.3</v>
      </c>
      <c r="K130" s="2" t="s">
        <v>61</v>
      </c>
      <c r="L130" s="2">
        <v>5937</v>
      </c>
      <c r="M130" s="2">
        <v>3688</v>
      </c>
      <c r="N130" s="2">
        <v>4574</v>
      </c>
      <c r="O130" s="2">
        <v>2774</v>
      </c>
      <c r="P130" s="2">
        <v>-1800</v>
      </c>
      <c r="Q130" s="2" t="s">
        <v>32</v>
      </c>
      <c r="R130" s="2">
        <v>0</v>
      </c>
      <c r="S130" s="2">
        <v>0</v>
      </c>
      <c r="T130" s="2">
        <v>0</v>
      </c>
      <c r="U130" s="2">
        <v>0</v>
      </c>
      <c r="V130" s="2">
        <v>41.6673379</v>
      </c>
      <c r="W130" s="7">
        <v>-70.284744500000002</v>
      </c>
    </row>
    <row r="131" spans="1:23" x14ac:dyDescent="0.25">
      <c r="A131" s="8">
        <v>12255</v>
      </c>
      <c r="B131" s="1" t="s">
        <v>570</v>
      </c>
      <c r="C131" s="1" t="s">
        <v>482</v>
      </c>
      <c r="D131" s="1" t="s">
        <v>571</v>
      </c>
      <c r="E131" s="1" t="s">
        <v>572</v>
      </c>
      <c r="F131" s="1" t="s">
        <v>37</v>
      </c>
      <c r="G131" s="1" t="s">
        <v>51</v>
      </c>
      <c r="H131" s="1" t="s">
        <v>38</v>
      </c>
      <c r="I131" s="1" t="s">
        <v>30</v>
      </c>
      <c r="J131" s="1">
        <v>-43.1</v>
      </c>
      <c r="K131" s="1" t="s">
        <v>61</v>
      </c>
      <c r="L131" s="1">
        <v>1199</v>
      </c>
      <c r="M131" s="1">
        <v>813</v>
      </c>
      <c r="N131" s="1">
        <v>612</v>
      </c>
      <c r="O131" s="1">
        <v>682</v>
      </c>
      <c r="P131" s="1">
        <v>70</v>
      </c>
      <c r="Q131" s="1" t="s">
        <v>46</v>
      </c>
      <c r="R131" s="1">
        <v>1199</v>
      </c>
      <c r="S131" s="1">
        <v>100</v>
      </c>
      <c r="T131" s="1">
        <v>682</v>
      </c>
      <c r="U131" s="1">
        <v>100</v>
      </c>
      <c r="V131" s="1">
        <v>38.854059999999997</v>
      </c>
      <c r="W131" s="6">
        <v>-99.273759999999996</v>
      </c>
    </row>
    <row r="132" spans="1:23" x14ac:dyDescent="0.25">
      <c r="A132" s="9">
        <v>12265</v>
      </c>
      <c r="B132" s="2" t="s">
        <v>575</v>
      </c>
      <c r="C132" s="2" t="s">
        <v>83</v>
      </c>
      <c r="D132" s="2" t="s">
        <v>576</v>
      </c>
      <c r="E132" s="2" t="s">
        <v>577</v>
      </c>
      <c r="F132" s="2" t="s">
        <v>27</v>
      </c>
      <c r="G132" s="2" t="s">
        <v>28</v>
      </c>
      <c r="H132" s="2" t="s">
        <v>38</v>
      </c>
      <c r="I132" s="2" t="s">
        <v>30</v>
      </c>
      <c r="J132" s="2">
        <v>-53.6</v>
      </c>
      <c r="K132" s="2" t="s">
        <v>61</v>
      </c>
      <c r="L132" s="2">
        <v>836</v>
      </c>
      <c r="M132" s="2">
        <v>482</v>
      </c>
      <c r="N132" s="2">
        <v>378</v>
      </c>
      <c r="O132" s="2">
        <v>388</v>
      </c>
      <c r="P132" s="2">
        <v>10</v>
      </c>
      <c r="Q132" s="2" t="s">
        <v>46</v>
      </c>
      <c r="R132" s="2">
        <v>0</v>
      </c>
      <c r="S132" s="2">
        <v>0</v>
      </c>
      <c r="T132" s="2">
        <v>0</v>
      </c>
      <c r="U132" s="2">
        <v>0</v>
      </c>
      <c r="V132" s="2">
        <v>43.108578199999997</v>
      </c>
      <c r="W132" s="7">
        <v>-78.947114400000004</v>
      </c>
    </row>
    <row r="133" spans="1:23" x14ac:dyDescent="0.25">
      <c r="A133" s="8">
        <v>12278</v>
      </c>
      <c r="B133" s="1" t="s">
        <v>580</v>
      </c>
      <c r="C133" s="1" t="s">
        <v>482</v>
      </c>
      <c r="D133" s="1" t="s">
        <v>581</v>
      </c>
      <c r="E133" s="1" t="s">
        <v>582</v>
      </c>
      <c r="F133" s="1" t="s">
        <v>27</v>
      </c>
      <c r="G133" s="1" t="s">
        <v>28</v>
      </c>
      <c r="H133" s="1" t="s">
        <v>29</v>
      </c>
      <c r="I133" s="1" t="s">
        <v>30</v>
      </c>
      <c r="J133" s="1">
        <v>-16.2</v>
      </c>
      <c r="K133" s="1" t="s">
        <v>39</v>
      </c>
      <c r="L133" s="1">
        <v>11688</v>
      </c>
      <c r="M133" s="1">
        <v>7922</v>
      </c>
      <c r="N133" s="1">
        <v>9478</v>
      </c>
      <c r="O133" s="1">
        <v>9800</v>
      </c>
      <c r="P133" s="1">
        <v>322</v>
      </c>
      <c r="Q133" s="1" t="s">
        <v>46</v>
      </c>
      <c r="R133" s="1">
        <v>4633</v>
      </c>
      <c r="S133" s="1">
        <v>39.638945929999998</v>
      </c>
      <c r="T133" s="1">
        <v>2941</v>
      </c>
      <c r="U133" s="1">
        <v>30.010204080000001</v>
      </c>
      <c r="V133" s="1">
        <v>37.649335800000003</v>
      </c>
      <c r="W133" s="6">
        <v>-97.427320600000002</v>
      </c>
    </row>
    <row r="134" spans="1:23" x14ac:dyDescent="0.25">
      <c r="A134" s="9">
        <v>12280</v>
      </c>
      <c r="B134" s="2" t="s">
        <v>583</v>
      </c>
      <c r="C134" s="2" t="s">
        <v>212</v>
      </c>
      <c r="D134" s="2" t="s">
        <v>584</v>
      </c>
      <c r="E134" s="2" t="s">
        <v>585</v>
      </c>
      <c r="F134" s="2" t="s">
        <v>27</v>
      </c>
      <c r="G134" s="2" t="s">
        <v>28</v>
      </c>
      <c r="H134" s="2" t="s">
        <v>38</v>
      </c>
      <c r="I134" s="2" t="s">
        <v>69</v>
      </c>
      <c r="J134" s="2">
        <v>60.7</v>
      </c>
      <c r="K134" s="2" t="s">
        <v>123</v>
      </c>
      <c r="L134" s="2">
        <v>2894</v>
      </c>
      <c r="M134" s="2">
        <v>2221</v>
      </c>
      <c r="N134" s="2">
        <v>3956</v>
      </c>
      <c r="O134" s="2">
        <v>4652</v>
      </c>
      <c r="P134" s="2">
        <v>696</v>
      </c>
      <c r="Q134" s="2" t="s">
        <v>46</v>
      </c>
      <c r="R134" s="2">
        <v>1751</v>
      </c>
      <c r="S134" s="2">
        <v>60.504492050000003</v>
      </c>
      <c r="T134" s="2">
        <v>483</v>
      </c>
      <c r="U134" s="2">
        <v>10.38263113</v>
      </c>
      <c r="V134" s="2">
        <v>43.492660700000002</v>
      </c>
      <c r="W134" s="7">
        <v>-112.0407584</v>
      </c>
    </row>
    <row r="135" spans="1:23" x14ac:dyDescent="0.25">
      <c r="A135" s="8">
        <v>12323</v>
      </c>
      <c r="B135" s="1" t="s">
        <v>586</v>
      </c>
      <c r="C135" s="1" t="s">
        <v>125</v>
      </c>
      <c r="D135" s="1" t="s">
        <v>587</v>
      </c>
      <c r="E135" s="1" t="s">
        <v>588</v>
      </c>
      <c r="F135" s="1" t="s">
        <v>27</v>
      </c>
      <c r="G135" s="1" t="s">
        <v>28</v>
      </c>
      <c r="H135" s="1" t="s">
        <v>29</v>
      </c>
      <c r="I135" s="1" t="s">
        <v>30</v>
      </c>
      <c r="J135" s="1">
        <v>-8.6</v>
      </c>
      <c r="K135" s="1" t="s">
        <v>52</v>
      </c>
      <c r="L135" s="1">
        <v>8902</v>
      </c>
      <c r="M135" s="1">
        <v>5521</v>
      </c>
      <c r="N135" s="1">
        <v>7544</v>
      </c>
      <c r="O135" s="1">
        <v>8137</v>
      </c>
      <c r="P135" s="1">
        <v>593</v>
      </c>
      <c r="Q135" s="1" t="s">
        <v>46</v>
      </c>
      <c r="R135" s="1">
        <v>4413</v>
      </c>
      <c r="S135" s="1">
        <v>49.573129629999997</v>
      </c>
      <c r="T135" s="1">
        <v>1205</v>
      </c>
      <c r="U135" s="1">
        <v>14.808897630000001</v>
      </c>
      <c r="V135" s="1">
        <v>34.2670855</v>
      </c>
      <c r="W135" s="6">
        <v>-77.910497399999997</v>
      </c>
    </row>
    <row r="136" spans="1:23" x14ac:dyDescent="0.25">
      <c r="A136" s="9">
        <v>12335</v>
      </c>
      <c r="B136" s="2" t="s">
        <v>589</v>
      </c>
      <c r="C136" s="2" t="s">
        <v>97</v>
      </c>
      <c r="D136" s="2" t="s">
        <v>590</v>
      </c>
      <c r="E136" s="2" t="s">
        <v>591</v>
      </c>
      <c r="F136" s="2" t="s">
        <v>37</v>
      </c>
      <c r="G136" s="2" t="s">
        <v>51</v>
      </c>
      <c r="H136" s="2" t="s">
        <v>38</v>
      </c>
      <c r="I136" s="2" t="s">
        <v>69</v>
      </c>
      <c r="J136" s="2">
        <v>8.1</v>
      </c>
      <c r="K136" s="2" t="s">
        <v>70</v>
      </c>
      <c r="L136" s="2">
        <v>664</v>
      </c>
      <c r="M136" s="2">
        <v>697</v>
      </c>
      <c r="N136" s="2">
        <v>727</v>
      </c>
      <c r="O136" s="2">
        <v>718</v>
      </c>
      <c r="P136" s="2">
        <v>-9</v>
      </c>
      <c r="Q136" s="2" t="s">
        <v>32</v>
      </c>
      <c r="R136" s="2">
        <v>664</v>
      </c>
      <c r="S136" s="2">
        <v>100</v>
      </c>
      <c r="T136" s="2">
        <v>718</v>
      </c>
      <c r="U136" s="2">
        <v>100</v>
      </c>
      <c r="V136" s="2">
        <v>45.815150000000003</v>
      </c>
      <c r="W136" s="7">
        <v>-88.118530000000007</v>
      </c>
    </row>
    <row r="137" spans="1:23" x14ac:dyDescent="0.25">
      <c r="A137" s="8">
        <v>12343</v>
      </c>
      <c r="B137" s="1" t="s">
        <v>595</v>
      </c>
      <c r="C137" s="1" t="s">
        <v>186</v>
      </c>
      <c r="D137" s="1" t="s">
        <v>596</v>
      </c>
      <c r="E137" s="1" t="s">
        <v>597</v>
      </c>
      <c r="F137" s="1" t="s">
        <v>37</v>
      </c>
      <c r="G137" s="1" t="s">
        <v>51</v>
      </c>
      <c r="H137" s="1" t="s">
        <v>157</v>
      </c>
      <c r="I137" s="1" t="s">
        <v>30</v>
      </c>
      <c r="J137" s="1">
        <v>-13.2</v>
      </c>
      <c r="K137" s="1" t="s">
        <v>39</v>
      </c>
      <c r="L137" s="1">
        <v>646</v>
      </c>
      <c r="M137" s="1">
        <v>582</v>
      </c>
      <c r="N137" s="1">
        <v>622</v>
      </c>
      <c r="O137" s="1">
        <v>561</v>
      </c>
      <c r="P137" s="1">
        <v>-61</v>
      </c>
      <c r="Q137" s="1" t="s">
        <v>32</v>
      </c>
      <c r="R137" s="1">
        <v>645</v>
      </c>
      <c r="S137" s="1">
        <v>99.845201239999994</v>
      </c>
      <c r="T137" s="1">
        <v>560</v>
      </c>
      <c r="U137" s="1">
        <v>99.821746880000006</v>
      </c>
      <c r="V137" s="1">
        <v>48.566540000000003</v>
      </c>
      <c r="W137" s="6">
        <v>-93.397649999999999</v>
      </c>
    </row>
    <row r="138" spans="1:23" x14ac:dyDescent="0.25">
      <c r="A138" s="9">
        <v>12365</v>
      </c>
      <c r="B138" s="2" t="s">
        <v>598</v>
      </c>
      <c r="C138" s="2" t="s">
        <v>24</v>
      </c>
      <c r="D138" s="2" t="s">
        <v>599</v>
      </c>
      <c r="E138" s="2" t="s">
        <v>600</v>
      </c>
      <c r="F138" s="2" t="s">
        <v>37</v>
      </c>
      <c r="G138" s="2" t="s">
        <v>28</v>
      </c>
      <c r="H138" s="2" t="s">
        <v>157</v>
      </c>
      <c r="I138" s="2" t="s">
        <v>30</v>
      </c>
      <c r="J138" s="2">
        <v>-100</v>
      </c>
      <c r="K138" s="2" t="s">
        <v>61</v>
      </c>
      <c r="L138" s="2">
        <v>701</v>
      </c>
      <c r="M138" s="2">
        <v>296</v>
      </c>
      <c r="N138" s="2">
        <v>205</v>
      </c>
      <c r="O138" s="2">
        <v>0</v>
      </c>
      <c r="P138" s="2">
        <v>-205</v>
      </c>
      <c r="Q138" s="2" t="s">
        <v>32</v>
      </c>
      <c r="R138" s="2">
        <v>701</v>
      </c>
      <c r="S138" s="2">
        <v>100</v>
      </c>
      <c r="T138" s="2">
        <v>0</v>
      </c>
      <c r="U138" s="2">
        <v>0</v>
      </c>
      <c r="V138" s="2">
        <v>41.2411897</v>
      </c>
      <c r="W138" s="7">
        <v>-77.0010786</v>
      </c>
    </row>
    <row r="139" spans="1:23" x14ac:dyDescent="0.25">
      <c r="A139" s="8">
        <v>12391</v>
      </c>
      <c r="B139" s="1" t="s">
        <v>601</v>
      </c>
      <c r="C139" s="1" t="s">
        <v>83</v>
      </c>
      <c r="D139" s="1" t="s">
        <v>602</v>
      </c>
      <c r="E139" s="1" t="s">
        <v>603</v>
      </c>
      <c r="F139" s="1" t="s">
        <v>27</v>
      </c>
      <c r="G139" s="1" t="s">
        <v>28</v>
      </c>
      <c r="H139" s="1" t="s">
        <v>29</v>
      </c>
      <c r="I139" s="1" t="s">
        <v>30</v>
      </c>
      <c r="J139" s="1">
        <v>-19.2</v>
      </c>
      <c r="K139" s="1" t="s">
        <v>39</v>
      </c>
      <c r="L139" s="1">
        <v>6345</v>
      </c>
      <c r="M139" s="1">
        <v>3382</v>
      </c>
      <c r="N139" s="1">
        <v>4898</v>
      </c>
      <c r="O139" s="1">
        <v>5128</v>
      </c>
      <c r="P139" s="1">
        <v>230</v>
      </c>
      <c r="Q139" s="1" t="s">
        <v>46</v>
      </c>
      <c r="R139" s="1">
        <v>866</v>
      </c>
      <c r="S139" s="1">
        <v>13.64854216</v>
      </c>
      <c r="T139" s="1">
        <v>440</v>
      </c>
      <c r="U139" s="1">
        <v>8.5803432140000009</v>
      </c>
      <c r="V139" s="1">
        <v>40.795638199999999</v>
      </c>
      <c r="W139" s="6">
        <v>-73.098757399999997</v>
      </c>
    </row>
    <row r="140" spans="1:23" x14ac:dyDescent="0.25">
      <c r="A140" s="9">
        <v>12397</v>
      </c>
      <c r="B140" s="2" t="s">
        <v>604</v>
      </c>
      <c r="C140" s="2" t="s">
        <v>83</v>
      </c>
      <c r="D140" s="2" t="s">
        <v>605</v>
      </c>
      <c r="E140" s="2" t="s">
        <v>606</v>
      </c>
      <c r="F140" s="2" t="s">
        <v>27</v>
      </c>
      <c r="G140" s="2" t="s">
        <v>28</v>
      </c>
      <c r="H140" s="2" t="s">
        <v>38</v>
      </c>
      <c r="I140" s="2" t="s">
        <v>30</v>
      </c>
      <c r="J140" s="2">
        <v>-51.2</v>
      </c>
      <c r="K140" s="2" t="s">
        <v>61</v>
      </c>
      <c r="L140" s="2">
        <v>2901</v>
      </c>
      <c r="M140" s="2">
        <v>1345</v>
      </c>
      <c r="N140" s="2">
        <v>1503</v>
      </c>
      <c r="O140" s="2">
        <v>1417</v>
      </c>
      <c r="P140" s="2">
        <v>-86</v>
      </c>
      <c r="Q140" s="2" t="s">
        <v>32</v>
      </c>
      <c r="R140" s="2">
        <v>2893</v>
      </c>
      <c r="S140" s="2">
        <v>99.72423302</v>
      </c>
      <c r="T140" s="2">
        <v>678</v>
      </c>
      <c r="U140" s="2">
        <v>47.847565279999998</v>
      </c>
      <c r="V140" s="2">
        <v>42.443961399999999</v>
      </c>
      <c r="W140" s="7">
        <v>-76.501880700000001</v>
      </c>
    </row>
    <row r="141" spans="1:23" x14ac:dyDescent="0.25">
      <c r="A141" s="8">
        <v>12441</v>
      </c>
      <c r="B141" s="1" t="s">
        <v>607</v>
      </c>
      <c r="C141" s="1" t="s">
        <v>309</v>
      </c>
      <c r="D141" s="1" t="s">
        <v>608</v>
      </c>
      <c r="E141" s="1" t="s">
        <v>609</v>
      </c>
      <c r="F141" s="1" t="s">
        <v>27</v>
      </c>
      <c r="G141" s="1" t="s">
        <v>28</v>
      </c>
      <c r="H141" s="1" t="s">
        <v>29</v>
      </c>
      <c r="I141" s="1" t="s">
        <v>30</v>
      </c>
      <c r="J141" s="1">
        <v>-0.8</v>
      </c>
      <c r="K141" s="1" t="s">
        <v>52</v>
      </c>
      <c r="L141" s="1">
        <v>4743</v>
      </c>
      <c r="M141" s="1">
        <v>3849</v>
      </c>
      <c r="N141" s="1">
        <v>6395</v>
      </c>
      <c r="O141" s="1">
        <v>4703</v>
      </c>
      <c r="P141" s="1">
        <v>-1692</v>
      </c>
      <c r="Q141" s="1" t="s">
        <v>32</v>
      </c>
      <c r="R141" s="1">
        <v>0</v>
      </c>
      <c r="S141" s="1">
        <v>0</v>
      </c>
      <c r="T141" s="1">
        <v>1</v>
      </c>
      <c r="U141" s="1">
        <v>2.1263023999999998E-2</v>
      </c>
      <c r="V141" s="1">
        <v>43.612254999999998</v>
      </c>
      <c r="W141" s="6">
        <v>-110.70542949999999</v>
      </c>
    </row>
    <row r="142" spans="1:23" x14ac:dyDescent="0.25">
      <c r="A142" s="9">
        <v>12448</v>
      </c>
      <c r="B142" s="2" t="s">
        <v>610</v>
      </c>
      <c r="C142" s="2" t="s">
        <v>502</v>
      </c>
      <c r="D142" s="2" t="s">
        <v>611</v>
      </c>
      <c r="E142" s="2" t="s">
        <v>612</v>
      </c>
      <c r="F142" s="2" t="s">
        <v>27</v>
      </c>
      <c r="G142" s="2" t="s">
        <v>28</v>
      </c>
      <c r="H142" s="2" t="s">
        <v>29</v>
      </c>
      <c r="I142" s="2" t="s">
        <v>69</v>
      </c>
      <c r="J142" s="2">
        <v>2.7</v>
      </c>
      <c r="K142" s="2" t="s">
        <v>70</v>
      </c>
      <c r="L142" s="2">
        <v>8378</v>
      </c>
      <c r="M142" s="2">
        <v>5010</v>
      </c>
      <c r="N142" s="2">
        <v>8176</v>
      </c>
      <c r="O142" s="2">
        <v>8607</v>
      </c>
      <c r="P142" s="2">
        <v>431</v>
      </c>
      <c r="Q142" s="2" t="s">
        <v>46</v>
      </c>
      <c r="R142" s="2">
        <v>2555</v>
      </c>
      <c r="S142" s="2">
        <v>30.49653855</v>
      </c>
      <c r="T142" s="2">
        <v>1310</v>
      </c>
      <c r="U142" s="2">
        <v>15.220169629999999</v>
      </c>
      <c r="V142" s="2">
        <v>32.312228300000001</v>
      </c>
      <c r="W142" s="7">
        <v>-90.076421699999997</v>
      </c>
    </row>
    <row r="143" spans="1:23" x14ac:dyDescent="0.25">
      <c r="A143" s="8">
        <v>12511</v>
      </c>
      <c r="B143" s="1" t="s">
        <v>619</v>
      </c>
      <c r="C143" s="1" t="s">
        <v>190</v>
      </c>
      <c r="D143" s="1" t="s">
        <v>620</v>
      </c>
      <c r="E143" s="1" t="s">
        <v>621</v>
      </c>
      <c r="F143" s="1" t="s">
        <v>37</v>
      </c>
      <c r="G143" s="1" t="s">
        <v>28</v>
      </c>
      <c r="H143" s="1" t="s">
        <v>38</v>
      </c>
      <c r="I143" s="1" t="s">
        <v>30</v>
      </c>
      <c r="J143" s="1">
        <v>-52.9</v>
      </c>
      <c r="K143" s="1" t="s">
        <v>61</v>
      </c>
      <c r="L143" s="1">
        <v>1336</v>
      </c>
      <c r="M143" s="1">
        <v>834</v>
      </c>
      <c r="N143" s="1">
        <v>795</v>
      </c>
      <c r="O143" s="1">
        <v>629</v>
      </c>
      <c r="P143" s="1">
        <v>-166</v>
      </c>
      <c r="Q143" s="1" t="s">
        <v>32</v>
      </c>
      <c r="R143" s="1">
        <v>904</v>
      </c>
      <c r="S143" s="1">
        <v>67.664670659999999</v>
      </c>
      <c r="T143" s="1">
        <v>629</v>
      </c>
      <c r="U143" s="1">
        <v>100</v>
      </c>
      <c r="V143" s="1">
        <v>37.0847269</v>
      </c>
      <c r="W143" s="6">
        <v>-94.241986999999995</v>
      </c>
    </row>
    <row r="144" spans="1:23" x14ac:dyDescent="0.25">
      <c r="A144" s="9">
        <v>12519</v>
      </c>
      <c r="B144" s="2" t="s">
        <v>622</v>
      </c>
      <c r="C144" s="2" t="s">
        <v>182</v>
      </c>
      <c r="D144" s="2" t="s">
        <v>623</v>
      </c>
      <c r="E144" s="2" t="s">
        <v>624</v>
      </c>
      <c r="F144" s="2" t="s">
        <v>37</v>
      </c>
      <c r="G144" s="2" t="s">
        <v>51</v>
      </c>
      <c r="H144" s="2" t="s">
        <v>38</v>
      </c>
      <c r="I144" s="2" t="s">
        <v>30</v>
      </c>
      <c r="J144" s="2">
        <v>-24.6</v>
      </c>
      <c r="K144" s="2" t="s">
        <v>31</v>
      </c>
      <c r="L144" s="2">
        <v>932</v>
      </c>
      <c r="M144" s="2">
        <v>878</v>
      </c>
      <c r="N144" s="2">
        <v>973</v>
      </c>
      <c r="O144" s="2">
        <v>703</v>
      </c>
      <c r="P144" s="2">
        <v>-270</v>
      </c>
      <c r="Q144" s="2" t="s">
        <v>32</v>
      </c>
      <c r="R144" s="2">
        <v>932</v>
      </c>
      <c r="S144" s="2">
        <v>100</v>
      </c>
      <c r="T144" s="2">
        <v>703</v>
      </c>
      <c r="U144" s="2">
        <v>100</v>
      </c>
      <c r="V144" s="2">
        <v>46.926490000000001</v>
      </c>
      <c r="W144" s="7">
        <v>-98.679100000000005</v>
      </c>
    </row>
    <row r="145" spans="1:23" x14ac:dyDescent="0.25">
      <c r="A145" s="8">
        <v>12544</v>
      </c>
      <c r="B145" s="1" t="s">
        <v>625</v>
      </c>
      <c r="C145" s="1" t="s">
        <v>125</v>
      </c>
      <c r="D145" s="1" t="s">
        <v>626</v>
      </c>
      <c r="E145" s="1" t="s">
        <v>627</v>
      </c>
      <c r="F145" s="1" t="s">
        <v>27</v>
      </c>
      <c r="G145" s="1" t="s">
        <v>28</v>
      </c>
      <c r="H145" s="1" t="s">
        <v>38</v>
      </c>
      <c r="I145" s="1" t="s">
        <v>30</v>
      </c>
      <c r="J145" s="1">
        <v>-39.1</v>
      </c>
      <c r="K145" s="1" t="s">
        <v>61</v>
      </c>
      <c r="L145" s="1">
        <v>1357</v>
      </c>
      <c r="M145" s="1">
        <v>898</v>
      </c>
      <c r="N145" s="1">
        <v>1212</v>
      </c>
      <c r="O145" s="1">
        <v>826</v>
      </c>
      <c r="P145" s="1">
        <v>-386</v>
      </c>
      <c r="Q145" s="1" t="s">
        <v>32</v>
      </c>
      <c r="R145" s="1">
        <v>1</v>
      </c>
      <c r="S145" s="1">
        <v>7.3691967999999997E-2</v>
      </c>
      <c r="T145" s="1">
        <v>0</v>
      </c>
      <c r="U145" s="1">
        <v>0</v>
      </c>
      <c r="V145" s="1">
        <v>35.380409499999999</v>
      </c>
      <c r="W145" s="6">
        <v>-80.714140799999996</v>
      </c>
    </row>
    <row r="146" spans="1:23" x14ac:dyDescent="0.25">
      <c r="A146" s="9">
        <v>12884</v>
      </c>
      <c r="B146" s="2" t="s">
        <v>628</v>
      </c>
      <c r="C146" s="2" t="s">
        <v>97</v>
      </c>
      <c r="D146" s="2" t="s">
        <v>629</v>
      </c>
      <c r="E146" s="2" t="s">
        <v>630</v>
      </c>
      <c r="F146" s="2" t="s">
        <v>27</v>
      </c>
      <c r="G146" s="2" t="s">
        <v>28</v>
      </c>
      <c r="H146" s="2" t="s">
        <v>38</v>
      </c>
      <c r="I146" s="2" t="s">
        <v>30</v>
      </c>
      <c r="J146" s="2">
        <v>-50.9</v>
      </c>
      <c r="K146" s="2" t="s">
        <v>61</v>
      </c>
      <c r="L146" s="2">
        <v>3932</v>
      </c>
      <c r="M146" s="2">
        <v>2085</v>
      </c>
      <c r="N146" s="2">
        <v>2475</v>
      </c>
      <c r="O146" s="2">
        <v>1931</v>
      </c>
      <c r="P146" s="2">
        <v>-544</v>
      </c>
      <c r="Q146" s="2" t="s">
        <v>32</v>
      </c>
      <c r="R146" s="2">
        <v>3459</v>
      </c>
      <c r="S146" s="2">
        <v>87.970498469999995</v>
      </c>
      <c r="T146" s="2">
        <v>1573</v>
      </c>
      <c r="U146" s="2">
        <v>81.460383219999997</v>
      </c>
      <c r="V146" s="2">
        <v>42.775289999999998</v>
      </c>
      <c r="W146" s="7">
        <v>-84.590209999999999</v>
      </c>
    </row>
    <row r="147" spans="1:23" x14ac:dyDescent="0.25">
      <c r="A147" s="8">
        <v>12888</v>
      </c>
      <c r="B147" s="1" t="s">
        <v>631</v>
      </c>
      <c r="C147" s="1" t="s">
        <v>309</v>
      </c>
      <c r="D147" s="1" t="s">
        <v>632</v>
      </c>
      <c r="E147" s="1" t="s">
        <v>633</v>
      </c>
      <c r="F147" s="1" t="s">
        <v>37</v>
      </c>
      <c r="G147" s="1" t="s">
        <v>51</v>
      </c>
      <c r="H147" s="1" t="s">
        <v>38</v>
      </c>
      <c r="I147" s="1" t="s">
        <v>30</v>
      </c>
      <c r="J147" s="1">
        <v>-2</v>
      </c>
      <c r="K147" s="1" t="s">
        <v>52</v>
      </c>
      <c r="L147" s="1">
        <v>598</v>
      </c>
      <c r="M147" s="1">
        <v>566</v>
      </c>
      <c r="N147" s="1">
        <v>616</v>
      </c>
      <c r="O147" s="1">
        <v>586</v>
      </c>
      <c r="P147" s="1">
        <v>-30</v>
      </c>
      <c r="Q147" s="1" t="s">
        <v>32</v>
      </c>
      <c r="R147" s="1">
        <v>596</v>
      </c>
      <c r="S147" s="1">
        <v>99.665551840000006</v>
      </c>
      <c r="T147" s="1">
        <v>584</v>
      </c>
      <c r="U147" s="1">
        <v>99.658703070000001</v>
      </c>
      <c r="V147" s="1">
        <v>41.311366900000003</v>
      </c>
      <c r="W147" s="6">
        <v>-105.5911007</v>
      </c>
    </row>
    <row r="148" spans="1:23" x14ac:dyDescent="0.25">
      <c r="A148" s="9">
        <v>12891</v>
      </c>
      <c r="B148" s="2" t="s">
        <v>637</v>
      </c>
      <c r="C148" s="2" t="s">
        <v>638</v>
      </c>
      <c r="D148" s="2" t="s">
        <v>639</v>
      </c>
      <c r="E148" s="2" t="s">
        <v>640</v>
      </c>
      <c r="F148" s="2" t="s">
        <v>37</v>
      </c>
      <c r="G148" s="2" t="s">
        <v>28</v>
      </c>
      <c r="H148" s="2" t="s">
        <v>38</v>
      </c>
      <c r="I148" s="2" t="s">
        <v>30</v>
      </c>
      <c r="J148" s="2">
        <v>-13.9</v>
      </c>
      <c r="K148" s="2" t="s">
        <v>39</v>
      </c>
      <c r="L148" s="2">
        <v>1298</v>
      </c>
      <c r="M148" s="2">
        <v>754</v>
      </c>
      <c r="N148" s="2">
        <v>1135</v>
      </c>
      <c r="O148" s="2">
        <v>1118</v>
      </c>
      <c r="P148" s="2">
        <v>-17</v>
      </c>
      <c r="Q148" s="2" t="s">
        <v>32</v>
      </c>
      <c r="R148" s="2">
        <v>603</v>
      </c>
      <c r="S148" s="2">
        <v>46.456086290000002</v>
      </c>
      <c r="T148" s="2">
        <v>777</v>
      </c>
      <c r="U148" s="2">
        <v>69.499105549999996</v>
      </c>
      <c r="V148" s="2">
        <v>34.6497113</v>
      </c>
      <c r="W148" s="7">
        <v>-98.422628700000004</v>
      </c>
    </row>
    <row r="149" spans="1:23" x14ac:dyDescent="0.25">
      <c r="A149" s="8">
        <v>12896</v>
      </c>
      <c r="B149" s="1" t="s">
        <v>644</v>
      </c>
      <c r="C149" s="1" t="s">
        <v>34</v>
      </c>
      <c r="D149" s="1" t="s">
        <v>645</v>
      </c>
      <c r="E149" s="1" t="s">
        <v>646</v>
      </c>
      <c r="F149" s="1" t="s">
        <v>27</v>
      </c>
      <c r="G149" s="1" t="s">
        <v>28</v>
      </c>
      <c r="H149" s="1" t="s">
        <v>29</v>
      </c>
      <c r="I149" s="1" t="s">
        <v>30</v>
      </c>
      <c r="J149" s="1">
        <v>-16.8</v>
      </c>
      <c r="K149" s="1" t="s">
        <v>39</v>
      </c>
      <c r="L149" s="1">
        <v>7405</v>
      </c>
      <c r="M149" s="1">
        <v>4790</v>
      </c>
      <c r="N149" s="1">
        <v>5818</v>
      </c>
      <c r="O149" s="1">
        <v>6164</v>
      </c>
      <c r="P149" s="1">
        <v>346</v>
      </c>
      <c r="Q149" s="1" t="s">
        <v>46</v>
      </c>
      <c r="R149" s="1">
        <v>1768</v>
      </c>
      <c r="S149" s="1">
        <v>23.87575962</v>
      </c>
      <c r="T149" s="1">
        <v>1283</v>
      </c>
      <c r="U149" s="1">
        <v>20.814406229999999</v>
      </c>
      <c r="V149" s="1">
        <v>33.656568499999999</v>
      </c>
      <c r="W149" s="6">
        <v>-101.82225990000001</v>
      </c>
    </row>
    <row r="150" spans="1:23" x14ac:dyDescent="0.25">
      <c r="A150" s="9">
        <v>12898</v>
      </c>
      <c r="B150" s="2" t="s">
        <v>647</v>
      </c>
      <c r="C150" s="2" t="s">
        <v>24</v>
      </c>
      <c r="D150" s="2" t="s">
        <v>648</v>
      </c>
      <c r="E150" s="2" t="s">
        <v>649</v>
      </c>
      <c r="F150" s="2" t="s">
        <v>27</v>
      </c>
      <c r="G150" s="2" t="s">
        <v>28</v>
      </c>
      <c r="H150" s="2" t="s">
        <v>38</v>
      </c>
      <c r="I150" s="2" t="s">
        <v>30</v>
      </c>
      <c r="J150" s="2">
        <v>-19.7</v>
      </c>
      <c r="K150" s="2" t="s">
        <v>39</v>
      </c>
      <c r="L150" s="2">
        <v>1094</v>
      </c>
      <c r="M150" s="2">
        <v>671</v>
      </c>
      <c r="N150" s="2">
        <v>1011</v>
      </c>
      <c r="O150" s="2">
        <v>878</v>
      </c>
      <c r="P150" s="2">
        <v>-133</v>
      </c>
      <c r="Q150" s="2" t="s">
        <v>32</v>
      </c>
      <c r="R150" s="2">
        <v>0</v>
      </c>
      <c r="S150" s="2">
        <v>0</v>
      </c>
      <c r="T150" s="2">
        <v>0</v>
      </c>
      <c r="U150" s="2">
        <v>0</v>
      </c>
      <c r="V150" s="2">
        <v>40.2723716</v>
      </c>
      <c r="W150" s="7">
        <v>-79.405518200000003</v>
      </c>
    </row>
    <row r="151" spans="1:23" x14ac:dyDescent="0.25">
      <c r="A151" s="8">
        <v>12899</v>
      </c>
      <c r="B151" s="1" t="s">
        <v>650</v>
      </c>
      <c r="C151" s="1" t="s">
        <v>143</v>
      </c>
      <c r="D151" s="1" t="s">
        <v>651</v>
      </c>
      <c r="E151" s="1" t="s">
        <v>652</v>
      </c>
      <c r="F151" s="1" t="s">
        <v>37</v>
      </c>
      <c r="G151" s="1" t="s">
        <v>51</v>
      </c>
      <c r="H151" s="1" t="s">
        <v>38</v>
      </c>
      <c r="I151" s="1" t="s">
        <v>69</v>
      </c>
      <c r="J151" s="1">
        <v>7</v>
      </c>
      <c r="K151" s="1" t="s">
        <v>70</v>
      </c>
      <c r="L151" s="1">
        <v>602</v>
      </c>
      <c r="M151" s="1">
        <v>695</v>
      </c>
      <c r="N151" s="1">
        <v>626</v>
      </c>
      <c r="O151" s="1">
        <v>644</v>
      </c>
      <c r="P151" s="1">
        <v>18</v>
      </c>
      <c r="Q151" s="1" t="s">
        <v>46</v>
      </c>
      <c r="R151" s="1">
        <v>601</v>
      </c>
      <c r="S151" s="1">
        <v>99.833887039999993</v>
      </c>
      <c r="T151" s="1">
        <v>642</v>
      </c>
      <c r="U151" s="1">
        <v>99.689440989999994</v>
      </c>
      <c r="V151" s="1">
        <v>41.132682799999998</v>
      </c>
      <c r="W151" s="6">
        <v>-100.6979522</v>
      </c>
    </row>
    <row r="152" spans="1:23" x14ac:dyDescent="0.25">
      <c r="A152" s="9">
        <v>12902</v>
      </c>
      <c r="B152" s="2" t="s">
        <v>653</v>
      </c>
      <c r="C152" s="2" t="s">
        <v>482</v>
      </c>
      <c r="D152" s="2" t="s">
        <v>654</v>
      </c>
      <c r="E152" s="2" t="s">
        <v>655</v>
      </c>
      <c r="F152" s="2" t="s">
        <v>175</v>
      </c>
      <c r="G152" s="2" t="s">
        <v>51</v>
      </c>
      <c r="H152" s="2" t="s">
        <v>157</v>
      </c>
      <c r="I152" s="2" t="s">
        <v>30</v>
      </c>
      <c r="J152" s="2">
        <v>-1.3</v>
      </c>
      <c r="K152" s="2" t="s">
        <v>52</v>
      </c>
      <c r="L152" s="2">
        <v>614</v>
      </c>
      <c r="M152" s="2">
        <v>567</v>
      </c>
      <c r="N152" s="2">
        <v>599</v>
      </c>
      <c r="O152" s="2">
        <v>606</v>
      </c>
      <c r="P152" s="2">
        <v>7</v>
      </c>
      <c r="Q152" s="2" t="s">
        <v>46</v>
      </c>
      <c r="R152" s="2">
        <v>612</v>
      </c>
      <c r="S152" s="2">
        <v>99.674267099999994</v>
      </c>
      <c r="T152" s="2">
        <v>606</v>
      </c>
      <c r="U152" s="2">
        <v>100</v>
      </c>
      <c r="V152" s="2">
        <v>37.043906100000001</v>
      </c>
      <c r="W152" s="7">
        <v>-100.962346</v>
      </c>
    </row>
    <row r="153" spans="1:23" x14ac:dyDescent="0.25">
      <c r="A153" s="8">
        <v>12915</v>
      </c>
      <c r="B153" s="1" t="s">
        <v>656</v>
      </c>
      <c r="C153" s="1" t="s">
        <v>76</v>
      </c>
      <c r="D153" s="1" t="s">
        <v>657</v>
      </c>
      <c r="E153" s="1" t="s">
        <v>658</v>
      </c>
      <c r="F153" s="1" t="s">
        <v>37</v>
      </c>
      <c r="G153" s="1" t="s">
        <v>28</v>
      </c>
      <c r="H153" s="1" t="s">
        <v>38</v>
      </c>
      <c r="I153" s="1" t="s">
        <v>30</v>
      </c>
      <c r="J153" s="1">
        <v>-11.2</v>
      </c>
      <c r="K153" s="1" t="s">
        <v>39</v>
      </c>
      <c r="L153" s="1">
        <v>1952</v>
      </c>
      <c r="M153" s="1">
        <v>1229</v>
      </c>
      <c r="N153" s="1">
        <v>1732</v>
      </c>
      <c r="O153" s="1">
        <v>1733</v>
      </c>
      <c r="P153" s="1">
        <v>1</v>
      </c>
      <c r="Q153" s="1" t="s">
        <v>46</v>
      </c>
      <c r="R153" s="1">
        <v>1949</v>
      </c>
      <c r="S153" s="1">
        <v>99.846311479999997</v>
      </c>
      <c r="T153" s="1">
        <v>1298</v>
      </c>
      <c r="U153" s="1">
        <v>74.899019039999999</v>
      </c>
      <c r="V153" s="1">
        <v>30.226594899999998</v>
      </c>
      <c r="W153" s="6">
        <v>-93.217375799999999</v>
      </c>
    </row>
    <row r="154" spans="1:23" x14ac:dyDescent="0.25">
      <c r="A154" s="9">
        <v>12917</v>
      </c>
      <c r="B154" s="2" t="s">
        <v>659</v>
      </c>
      <c r="C154" s="2" t="s">
        <v>258</v>
      </c>
      <c r="D154" s="2" t="s">
        <v>660</v>
      </c>
      <c r="E154" s="2" t="s">
        <v>298</v>
      </c>
      <c r="F154" s="2" t="s">
        <v>27</v>
      </c>
      <c r="G154" s="2" t="s">
        <v>28</v>
      </c>
      <c r="H154" s="2" t="s">
        <v>38</v>
      </c>
      <c r="I154" s="2" t="s">
        <v>30</v>
      </c>
      <c r="J154" s="2">
        <v>-6.3</v>
      </c>
      <c r="K154" s="2" t="s">
        <v>52</v>
      </c>
      <c r="L154" s="2">
        <v>1030</v>
      </c>
      <c r="M154" s="2">
        <v>923</v>
      </c>
      <c r="N154" s="2">
        <v>1122</v>
      </c>
      <c r="O154" s="2">
        <v>965</v>
      </c>
      <c r="P154" s="2">
        <v>-157</v>
      </c>
      <c r="Q154" s="2" t="s">
        <v>32</v>
      </c>
      <c r="R154" s="2">
        <v>0</v>
      </c>
      <c r="S154" s="2">
        <v>0</v>
      </c>
      <c r="T154" s="2">
        <v>0</v>
      </c>
      <c r="U154" s="2">
        <v>0</v>
      </c>
      <c r="V154" s="2">
        <v>39.817381099999999</v>
      </c>
      <c r="W154" s="7">
        <v>-82.9358462</v>
      </c>
    </row>
    <row r="155" spans="1:23" x14ac:dyDescent="0.25">
      <c r="A155" s="8">
        <v>12932</v>
      </c>
      <c r="B155" s="1" t="s">
        <v>661</v>
      </c>
      <c r="C155" s="1" t="s">
        <v>662</v>
      </c>
      <c r="D155" s="1" t="s">
        <v>663</v>
      </c>
      <c r="E155" s="1" t="s">
        <v>664</v>
      </c>
      <c r="F155" s="1" t="s">
        <v>37</v>
      </c>
      <c r="G155" s="1" t="s">
        <v>51</v>
      </c>
      <c r="H155" s="1" t="s">
        <v>157</v>
      </c>
      <c r="I155" s="1" t="s">
        <v>30</v>
      </c>
      <c r="J155" s="1">
        <v>-0.6</v>
      </c>
      <c r="K155" s="1" t="s">
        <v>52</v>
      </c>
      <c r="L155" s="1">
        <v>2048</v>
      </c>
      <c r="M155" s="1">
        <v>2016</v>
      </c>
      <c r="N155" s="1">
        <v>2050</v>
      </c>
      <c r="O155" s="1">
        <v>2035</v>
      </c>
      <c r="P155" s="1">
        <v>-15</v>
      </c>
      <c r="Q155" s="1" t="s">
        <v>32</v>
      </c>
      <c r="R155" s="1">
        <v>0</v>
      </c>
      <c r="S155" s="1">
        <v>0</v>
      </c>
      <c r="T155" s="1">
        <v>0</v>
      </c>
      <c r="U155" s="1">
        <v>0</v>
      </c>
      <c r="V155" s="1">
        <v>43.625109999999999</v>
      </c>
      <c r="W155" s="6">
        <v>-72.308610000000002</v>
      </c>
    </row>
    <row r="156" spans="1:23" x14ac:dyDescent="0.25">
      <c r="A156" s="9">
        <v>12945</v>
      </c>
      <c r="B156" s="2" t="s">
        <v>665</v>
      </c>
      <c r="C156" s="2" t="s">
        <v>329</v>
      </c>
      <c r="D156" s="2" t="s">
        <v>666</v>
      </c>
      <c r="E156" s="2" t="s">
        <v>667</v>
      </c>
      <c r="F156" s="2" t="s">
        <v>27</v>
      </c>
      <c r="G156" s="2" t="s">
        <v>28</v>
      </c>
      <c r="H156" s="2" t="s">
        <v>29</v>
      </c>
      <c r="I156" s="2" t="s">
        <v>30</v>
      </c>
      <c r="J156" s="2">
        <v>-27</v>
      </c>
      <c r="K156" s="2" t="s">
        <v>31</v>
      </c>
      <c r="L156" s="2">
        <v>12268</v>
      </c>
      <c r="M156" s="2">
        <v>7235</v>
      </c>
      <c r="N156" s="2">
        <v>8596</v>
      </c>
      <c r="O156" s="2">
        <v>8954</v>
      </c>
      <c r="P156" s="2">
        <v>358</v>
      </c>
      <c r="Q156" s="2" t="s">
        <v>46</v>
      </c>
      <c r="R156" s="2">
        <v>4951</v>
      </c>
      <c r="S156" s="2">
        <v>40.357026410000003</v>
      </c>
      <c r="T156" s="2">
        <v>3116</v>
      </c>
      <c r="U156" s="2">
        <v>34.80008935</v>
      </c>
      <c r="V156" s="2">
        <v>38.037509999999997</v>
      </c>
      <c r="W156" s="7">
        <v>-84.60351</v>
      </c>
    </row>
    <row r="157" spans="1:23" x14ac:dyDescent="0.25">
      <c r="A157" s="8">
        <v>12951</v>
      </c>
      <c r="B157" s="1" t="s">
        <v>668</v>
      </c>
      <c r="C157" s="1" t="s">
        <v>76</v>
      </c>
      <c r="D157" s="1" t="s">
        <v>669</v>
      </c>
      <c r="E157" s="1" t="s">
        <v>670</v>
      </c>
      <c r="F157" s="1" t="s">
        <v>27</v>
      </c>
      <c r="G157" s="1" t="s">
        <v>28</v>
      </c>
      <c r="H157" s="1" t="s">
        <v>38</v>
      </c>
      <c r="I157" s="1" t="s">
        <v>30</v>
      </c>
      <c r="J157" s="1">
        <v>-3.5</v>
      </c>
      <c r="K157" s="1" t="s">
        <v>52</v>
      </c>
      <c r="L157" s="1">
        <v>5104</v>
      </c>
      <c r="M157" s="1">
        <v>3408</v>
      </c>
      <c r="N157" s="1">
        <v>4762</v>
      </c>
      <c r="O157" s="1">
        <v>4923</v>
      </c>
      <c r="P157" s="1">
        <v>161</v>
      </c>
      <c r="Q157" s="1" t="s">
        <v>46</v>
      </c>
      <c r="R157" s="1">
        <v>2845</v>
      </c>
      <c r="S157" s="1">
        <v>55.74059561</v>
      </c>
      <c r="T157" s="1">
        <v>2814</v>
      </c>
      <c r="U157" s="1">
        <v>57.160268129999999</v>
      </c>
      <c r="V157" s="1">
        <v>30.2240897</v>
      </c>
      <c r="W157" s="6">
        <v>-92.019842699999998</v>
      </c>
    </row>
    <row r="158" spans="1:23" x14ac:dyDescent="0.25">
      <c r="A158" s="9">
        <v>13002</v>
      </c>
      <c r="B158" s="2" t="s">
        <v>679</v>
      </c>
      <c r="C158" s="2" t="s">
        <v>90</v>
      </c>
      <c r="D158" s="2" t="s">
        <v>680</v>
      </c>
      <c r="E158" s="2" t="s">
        <v>149</v>
      </c>
      <c r="F158" s="2" t="s">
        <v>37</v>
      </c>
      <c r="G158" s="2" t="s">
        <v>28</v>
      </c>
      <c r="H158" s="2" t="s">
        <v>157</v>
      </c>
      <c r="I158" s="2" t="s">
        <v>30</v>
      </c>
      <c r="J158" s="2">
        <v>-28.8</v>
      </c>
      <c r="K158" s="2" t="s">
        <v>31</v>
      </c>
      <c r="L158" s="2">
        <v>3652</v>
      </c>
      <c r="M158" s="2">
        <v>1286</v>
      </c>
      <c r="N158" s="2">
        <v>2400</v>
      </c>
      <c r="O158" s="2">
        <v>2600</v>
      </c>
      <c r="P158" s="2">
        <v>200</v>
      </c>
      <c r="Q158" s="2" t="s">
        <v>46</v>
      </c>
      <c r="R158" s="2">
        <v>0</v>
      </c>
      <c r="S158" s="2">
        <v>0</v>
      </c>
      <c r="T158" s="2">
        <v>0</v>
      </c>
      <c r="U158" s="2">
        <v>0</v>
      </c>
      <c r="V158" s="2">
        <v>47.630650000000003</v>
      </c>
      <c r="W158" s="7">
        <v>-122.33965000000001</v>
      </c>
    </row>
    <row r="159" spans="1:23" x14ac:dyDescent="0.25">
      <c r="A159" s="8">
        <v>13029</v>
      </c>
      <c r="B159" s="1" t="s">
        <v>681</v>
      </c>
      <c r="C159" s="1" t="s">
        <v>143</v>
      </c>
      <c r="D159" s="1" t="s">
        <v>682</v>
      </c>
      <c r="E159" s="1" t="s">
        <v>683</v>
      </c>
      <c r="F159" s="1" t="s">
        <v>27</v>
      </c>
      <c r="G159" s="1" t="s">
        <v>28</v>
      </c>
      <c r="H159" s="1" t="s">
        <v>38</v>
      </c>
      <c r="I159" s="1" t="s">
        <v>30</v>
      </c>
      <c r="J159" s="1">
        <v>-41.9</v>
      </c>
      <c r="K159" s="1" t="s">
        <v>61</v>
      </c>
      <c r="L159" s="1">
        <v>3678</v>
      </c>
      <c r="M159" s="1">
        <v>1786</v>
      </c>
      <c r="N159" s="1">
        <v>2303</v>
      </c>
      <c r="O159" s="1">
        <v>2138</v>
      </c>
      <c r="P159" s="1">
        <v>-165</v>
      </c>
      <c r="Q159" s="1" t="s">
        <v>32</v>
      </c>
      <c r="R159" s="1">
        <v>3182</v>
      </c>
      <c r="S159" s="1">
        <v>86.514410010000006</v>
      </c>
      <c r="T159" s="1">
        <v>1937</v>
      </c>
      <c r="U159" s="1">
        <v>90.598690360000006</v>
      </c>
      <c r="V159" s="1">
        <v>40.848542399999999</v>
      </c>
      <c r="W159" s="6">
        <v>-96.7603024</v>
      </c>
    </row>
    <row r="160" spans="1:23" x14ac:dyDescent="0.25">
      <c r="A160" s="9">
        <v>13061</v>
      </c>
      <c r="B160" s="2" t="s">
        <v>684</v>
      </c>
      <c r="C160" s="2" t="s">
        <v>34</v>
      </c>
      <c r="D160" s="2" t="s">
        <v>685</v>
      </c>
      <c r="E160" s="2" t="s">
        <v>686</v>
      </c>
      <c r="F160" s="2" t="s">
        <v>37</v>
      </c>
      <c r="G160" s="2" t="s">
        <v>28</v>
      </c>
      <c r="H160" s="2" t="s">
        <v>38</v>
      </c>
      <c r="I160" s="2" t="s">
        <v>30</v>
      </c>
      <c r="J160" s="2">
        <v>-19.8</v>
      </c>
      <c r="K160" s="2" t="s">
        <v>39</v>
      </c>
      <c r="L160" s="2">
        <v>2643</v>
      </c>
      <c r="M160" s="2">
        <v>1547</v>
      </c>
      <c r="N160" s="2">
        <v>2199</v>
      </c>
      <c r="O160" s="2">
        <v>2120</v>
      </c>
      <c r="P160" s="2">
        <v>-79</v>
      </c>
      <c r="Q160" s="2" t="s">
        <v>32</v>
      </c>
      <c r="R160" s="2">
        <v>1817</v>
      </c>
      <c r="S160" s="2">
        <v>68.747635259999996</v>
      </c>
      <c r="T160" s="2">
        <v>1253</v>
      </c>
      <c r="U160" s="2">
        <v>59.103773580000002</v>
      </c>
      <c r="V160" s="2">
        <v>27.503561300000001</v>
      </c>
      <c r="W160" s="7">
        <v>-99.507551899999996</v>
      </c>
    </row>
    <row r="161" spans="1:23" x14ac:dyDescent="0.25">
      <c r="A161" s="8">
        <v>13076</v>
      </c>
      <c r="B161" s="1" t="s">
        <v>687</v>
      </c>
      <c r="C161" s="1" t="s">
        <v>114</v>
      </c>
      <c r="D161" s="1" t="s">
        <v>688</v>
      </c>
      <c r="E161" s="1" t="s">
        <v>689</v>
      </c>
      <c r="F161" s="1" t="s">
        <v>37</v>
      </c>
      <c r="G161" s="1" t="s">
        <v>28</v>
      </c>
      <c r="H161" s="1" t="s">
        <v>38</v>
      </c>
      <c r="I161" s="1" t="s">
        <v>30</v>
      </c>
      <c r="J161" s="1">
        <v>-35</v>
      </c>
      <c r="K161" s="1" t="s">
        <v>61</v>
      </c>
      <c r="L161" s="1">
        <v>2151</v>
      </c>
      <c r="M161" s="1">
        <v>1485</v>
      </c>
      <c r="N161" s="1">
        <v>2100</v>
      </c>
      <c r="O161" s="1">
        <v>1398</v>
      </c>
      <c r="P161" s="1">
        <v>-702</v>
      </c>
      <c r="Q161" s="1" t="s">
        <v>32</v>
      </c>
      <c r="R161" s="1">
        <v>1587</v>
      </c>
      <c r="S161" s="1">
        <v>73.779637379999997</v>
      </c>
      <c r="T161" s="1">
        <v>1257</v>
      </c>
      <c r="U161" s="1">
        <v>89.914163090000002</v>
      </c>
      <c r="V161" s="1">
        <v>43.813775100000001</v>
      </c>
      <c r="W161" s="6">
        <v>-91.251901700000005</v>
      </c>
    </row>
    <row r="162" spans="1:23" x14ac:dyDescent="0.25">
      <c r="A162" s="9">
        <v>13121</v>
      </c>
      <c r="B162" s="2" t="s">
        <v>690</v>
      </c>
      <c r="C162" s="2" t="s">
        <v>194</v>
      </c>
      <c r="D162" s="2" t="s">
        <v>691</v>
      </c>
      <c r="E162" s="2" t="s">
        <v>692</v>
      </c>
      <c r="F162" s="2" t="s">
        <v>37</v>
      </c>
      <c r="G162" s="2" t="s">
        <v>51</v>
      </c>
      <c r="H162" s="2" t="s">
        <v>38</v>
      </c>
      <c r="I162" s="2" t="s">
        <v>30</v>
      </c>
      <c r="J162" s="2">
        <v>-4.0999999999999996</v>
      </c>
      <c r="K162" s="2" t="s">
        <v>52</v>
      </c>
      <c r="L162" s="2">
        <v>636</v>
      </c>
      <c r="M162" s="2">
        <v>554</v>
      </c>
      <c r="N162" s="2">
        <v>656</v>
      </c>
      <c r="O162" s="2">
        <v>610</v>
      </c>
      <c r="P162" s="2">
        <v>-46</v>
      </c>
      <c r="Q162" s="2" t="s">
        <v>32</v>
      </c>
      <c r="R162" s="2">
        <v>636</v>
      </c>
      <c r="S162" s="2">
        <v>100</v>
      </c>
      <c r="T162" s="2">
        <v>610</v>
      </c>
      <c r="U162" s="2">
        <v>100</v>
      </c>
      <c r="V162" s="2">
        <v>38.019847800000001</v>
      </c>
      <c r="W162" s="7">
        <v>-80.543845000000005</v>
      </c>
    </row>
    <row r="163" spans="1:23" x14ac:dyDescent="0.25">
      <c r="A163" s="8">
        <v>13127</v>
      </c>
      <c r="B163" s="1" t="s">
        <v>693</v>
      </c>
      <c r="C163" s="1" t="s">
        <v>212</v>
      </c>
      <c r="D163" s="1" t="s">
        <v>694</v>
      </c>
      <c r="E163" s="1" t="s">
        <v>695</v>
      </c>
      <c r="F163" s="1" t="s">
        <v>37</v>
      </c>
      <c r="G163" s="1" t="s">
        <v>28</v>
      </c>
      <c r="H163" s="1" t="s">
        <v>38</v>
      </c>
      <c r="I163" s="1" t="s">
        <v>69</v>
      </c>
      <c r="J163" s="1">
        <v>3.4</v>
      </c>
      <c r="K163" s="1" t="s">
        <v>70</v>
      </c>
      <c r="L163" s="1">
        <v>993</v>
      </c>
      <c r="M163" s="1">
        <v>694</v>
      </c>
      <c r="N163" s="1">
        <v>1008</v>
      </c>
      <c r="O163" s="1">
        <v>1027</v>
      </c>
      <c r="P163" s="1">
        <v>19</v>
      </c>
      <c r="Q163" s="1" t="s">
        <v>46</v>
      </c>
      <c r="R163" s="1">
        <v>982</v>
      </c>
      <c r="S163" s="1">
        <v>98.892245720000005</v>
      </c>
      <c r="T163" s="1">
        <v>928</v>
      </c>
      <c r="U163" s="1">
        <v>90.360272640000005</v>
      </c>
      <c r="V163" s="1">
        <v>46.400408900000002</v>
      </c>
      <c r="W163" s="6">
        <v>-117.0011889</v>
      </c>
    </row>
    <row r="164" spans="1:23" x14ac:dyDescent="0.25">
      <c r="A164" s="9">
        <v>13139</v>
      </c>
      <c r="B164" s="2" t="s">
        <v>696</v>
      </c>
      <c r="C164" s="2" t="s">
        <v>272</v>
      </c>
      <c r="D164" s="2" t="s">
        <v>697</v>
      </c>
      <c r="E164" s="2" t="s">
        <v>698</v>
      </c>
      <c r="F164" s="2" t="s">
        <v>37</v>
      </c>
      <c r="G164" s="2" t="s">
        <v>28</v>
      </c>
      <c r="H164" s="2" t="s">
        <v>38</v>
      </c>
      <c r="I164" s="2" t="s">
        <v>30</v>
      </c>
      <c r="J164" s="2">
        <v>-18.3</v>
      </c>
      <c r="K164" s="2" t="s">
        <v>39</v>
      </c>
      <c r="L164" s="2">
        <v>2146</v>
      </c>
      <c r="M164" s="2">
        <v>1289</v>
      </c>
      <c r="N164" s="2">
        <v>1728</v>
      </c>
      <c r="O164" s="2">
        <v>1753</v>
      </c>
      <c r="P164" s="2">
        <v>25</v>
      </c>
      <c r="Q164" s="2" t="s">
        <v>46</v>
      </c>
      <c r="R164" s="2">
        <v>1269</v>
      </c>
      <c r="S164" s="2">
        <v>59.133271200000003</v>
      </c>
      <c r="T164" s="2">
        <v>1543</v>
      </c>
      <c r="U164" s="2">
        <v>88.020536219999997</v>
      </c>
      <c r="V164" s="2">
        <v>37.325478500000003</v>
      </c>
      <c r="W164" s="7">
        <v>-79.201477400000002</v>
      </c>
    </row>
    <row r="165" spans="1:23" x14ac:dyDescent="0.25">
      <c r="A165" s="8">
        <v>13158</v>
      </c>
      <c r="B165" s="1" t="s">
        <v>699</v>
      </c>
      <c r="C165" s="1" t="s">
        <v>34</v>
      </c>
      <c r="D165" s="1" t="s">
        <v>700</v>
      </c>
      <c r="E165" s="1" t="s">
        <v>701</v>
      </c>
      <c r="F165" s="1" t="s">
        <v>27</v>
      </c>
      <c r="G165" s="1" t="s">
        <v>28</v>
      </c>
      <c r="H165" s="1" t="s">
        <v>29</v>
      </c>
      <c r="I165" s="1" t="s">
        <v>30</v>
      </c>
      <c r="J165" s="1">
        <v>-10.4</v>
      </c>
      <c r="K165" s="1" t="s">
        <v>39</v>
      </c>
      <c r="L165" s="1">
        <v>9775</v>
      </c>
      <c r="M165" s="1">
        <v>6156</v>
      </c>
      <c r="N165" s="1">
        <v>7731</v>
      </c>
      <c r="O165" s="1">
        <v>8762</v>
      </c>
      <c r="P165" s="1">
        <v>1031</v>
      </c>
      <c r="Q165" s="1" t="s">
        <v>46</v>
      </c>
      <c r="R165" s="1">
        <v>748</v>
      </c>
      <c r="S165" s="1">
        <v>7.6521739130000004</v>
      </c>
      <c r="T165" s="1">
        <v>679</v>
      </c>
      <c r="U165" s="1">
        <v>7.7493722890000001</v>
      </c>
      <c r="V165" s="1">
        <v>31.941738600000001</v>
      </c>
      <c r="W165" s="6">
        <v>-102.20474969999999</v>
      </c>
    </row>
    <row r="166" spans="1:23" x14ac:dyDescent="0.25">
      <c r="A166" s="9">
        <v>13184</v>
      </c>
      <c r="B166" s="2" t="s">
        <v>702</v>
      </c>
      <c r="C166" s="2" t="s">
        <v>97</v>
      </c>
      <c r="D166" s="2" t="s">
        <v>703</v>
      </c>
      <c r="E166" s="2" t="s">
        <v>704</v>
      </c>
      <c r="F166" s="2" t="s">
        <v>27</v>
      </c>
      <c r="G166" s="2" t="s">
        <v>28</v>
      </c>
      <c r="H166" s="2" t="s">
        <v>38</v>
      </c>
      <c r="I166" s="2" t="s">
        <v>30</v>
      </c>
      <c r="J166" s="2">
        <v>-44.8</v>
      </c>
      <c r="K166" s="2" t="s">
        <v>61</v>
      </c>
      <c r="L166" s="2">
        <v>2935</v>
      </c>
      <c r="M166" s="2">
        <v>1747</v>
      </c>
      <c r="N166" s="2">
        <v>1770</v>
      </c>
      <c r="O166" s="2">
        <v>1621</v>
      </c>
      <c r="P166" s="2">
        <v>-149</v>
      </c>
      <c r="Q166" s="2" t="s">
        <v>32</v>
      </c>
      <c r="R166" s="2">
        <v>2022</v>
      </c>
      <c r="S166" s="2">
        <v>68.892674619999994</v>
      </c>
      <c r="T166" s="2">
        <v>1487</v>
      </c>
      <c r="U166" s="2">
        <v>91.733497839999998</v>
      </c>
      <c r="V166" s="2">
        <v>43.538627200000001</v>
      </c>
      <c r="W166" s="7">
        <v>-84.082102399999997</v>
      </c>
    </row>
    <row r="167" spans="1:23" x14ac:dyDescent="0.25">
      <c r="A167" s="8">
        <v>13203</v>
      </c>
      <c r="B167" s="1" t="s">
        <v>708</v>
      </c>
      <c r="C167" s="1" t="s">
        <v>54</v>
      </c>
      <c r="D167" s="1" t="s">
        <v>709</v>
      </c>
      <c r="E167" s="1" t="s">
        <v>710</v>
      </c>
      <c r="F167" s="1" t="s">
        <v>37</v>
      </c>
      <c r="G167" s="1" t="s">
        <v>51</v>
      </c>
      <c r="H167" s="1" t="s">
        <v>38</v>
      </c>
      <c r="I167" s="1" t="s">
        <v>30</v>
      </c>
      <c r="J167" s="1">
        <v>-19</v>
      </c>
      <c r="K167" s="1" t="s">
        <v>39</v>
      </c>
      <c r="L167" s="1">
        <v>743</v>
      </c>
      <c r="M167" s="1">
        <v>626</v>
      </c>
      <c r="N167" s="1">
        <v>654</v>
      </c>
      <c r="O167" s="1">
        <v>602</v>
      </c>
      <c r="P167" s="1">
        <v>-52</v>
      </c>
      <c r="Q167" s="1" t="s">
        <v>32</v>
      </c>
      <c r="R167" s="1">
        <v>650</v>
      </c>
      <c r="S167" s="1">
        <v>87.483176310000005</v>
      </c>
      <c r="T167" s="1">
        <v>593</v>
      </c>
      <c r="U167" s="1">
        <v>98.504983390000007</v>
      </c>
      <c r="V167" s="1">
        <v>32.157435100000001</v>
      </c>
      <c r="W167" s="6">
        <v>-82.907122999999999</v>
      </c>
    </row>
    <row r="168" spans="1:23" x14ac:dyDescent="0.25">
      <c r="A168" s="9">
        <v>13230</v>
      </c>
      <c r="B168" s="2" t="s">
        <v>714</v>
      </c>
      <c r="C168" s="2" t="s">
        <v>24</v>
      </c>
      <c r="D168" s="2" t="s">
        <v>715</v>
      </c>
      <c r="E168" s="2" t="s">
        <v>716</v>
      </c>
      <c r="F168" s="2" t="s">
        <v>27</v>
      </c>
      <c r="G168" s="2" t="s">
        <v>28</v>
      </c>
      <c r="H168" s="2" t="s">
        <v>29</v>
      </c>
      <c r="I168" s="2" t="s">
        <v>30</v>
      </c>
      <c r="J168" s="2">
        <v>-25.7</v>
      </c>
      <c r="K168" s="2" t="s">
        <v>31</v>
      </c>
      <c r="L168" s="2">
        <v>11375</v>
      </c>
      <c r="M168" s="2">
        <v>7177</v>
      </c>
      <c r="N168" s="2">
        <v>8940</v>
      </c>
      <c r="O168" s="2">
        <v>8455</v>
      </c>
      <c r="P168" s="2">
        <v>-485</v>
      </c>
      <c r="Q168" s="2" t="s">
        <v>32</v>
      </c>
      <c r="R168" s="2">
        <v>5551</v>
      </c>
      <c r="S168" s="2">
        <v>48.8</v>
      </c>
      <c r="T168" s="2">
        <v>3233</v>
      </c>
      <c r="U168" s="2">
        <v>38.23772915</v>
      </c>
      <c r="V168" s="2">
        <v>40.1942375</v>
      </c>
      <c r="W168" s="7">
        <v>-76.7576672</v>
      </c>
    </row>
    <row r="169" spans="1:23" x14ac:dyDescent="0.25">
      <c r="A169" s="8">
        <v>13241</v>
      </c>
      <c r="B169" s="1" t="s">
        <v>720</v>
      </c>
      <c r="C169" s="1" t="s">
        <v>502</v>
      </c>
      <c r="D169" s="1" t="s">
        <v>721</v>
      </c>
      <c r="E169" s="1" t="s">
        <v>722</v>
      </c>
      <c r="F169" s="1" t="s">
        <v>37</v>
      </c>
      <c r="G169" s="1" t="s">
        <v>51</v>
      </c>
      <c r="H169" s="1" t="s">
        <v>38</v>
      </c>
      <c r="I169" s="1" t="s">
        <v>30</v>
      </c>
      <c r="J169" s="1">
        <v>-17.399999999999999</v>
      </c>
      <c r="K169" s="1" t="s">
        <v>39</v>
      </c>
      <c r="L169" s="1">
        <v>952</v>
      </c>
      <c r="M169" s="1">
        <v>611</v>
      </c>
      <c r="N169" s="1">
        <v>602</v>
      </c>
      <c r="O169" s="1">
        <v>786</v>
      </c>
      <c r="P169" s="1">
        <v>184</v>
      </c>
      <c r="Q169" s="1" t="s">
        <v>46</v>
      </c>
      <c r="R169" s="1">
        <v>935</v>
      </c>
      <c r="S169" s="1">
        <v>98.214285709999999</v>
      </c>
      <c r="T169" s="1">
        <v>785</v>
      </c>
      <c r="U169" s="1">
        <v>99.872773539999997</v>
      </c>
      <c r="V169" s="1">
        <v>32.333547000000003</v>
      </c>
      <c r="W169" s="6">
        <v>-88.745152599999997</v>
      </c>
    </row>
    <row r="170" spans="1:23" x14ac:dyDescent="0.25">
      <c r="A170" s="9">
        <v>13256</v>
      </c>
      <c r="B170" s="2" t="s">
        <v>726</v>
      </c>
      <c r="C170" s="2" t="s">
        <v>34</v>
      </c>
      <c r="D170" s="2" t="s">
        <v>727</v>
      </c>
      <c r="E170" s="2" t="s">
        <v>728</v>
      </c>
      <c r="F170" s="2" t="s">
        <v>27</v>
      </c>
      <c r="G170" s="2" t="s">
        <v>28</v>
      </c>
      <c r="H170" s="2" t="s">
        <v>29</v>
      </c>
      <c r="I170" s="2" t="s">
        <v>30</v>
      </c>
      <c r="J170" s="2">
        <v>-19.600000000000001</v>
      </c>
      <c r="K170" s="2" t="s">
        <v>39</v>
      </c>
      <c r="L170" s="2">
        <v>5465</v>
      </c>
      <c r="M170" s="2">
        <v>3272</v>
      </c>
      <c r="N170" s="2">
        <v>4731</v>
      </c>
      <c r="O170" s="2">
        <v>4393</v>
      </c>
      <c r="P170" s="2">
        <v>-338</v>
      </c>
      <c r="Q170" s="2" t="s">
        <v>32</v>
      </c>
      <c r="R170" s="2">
        <v>1074</v>
      </c>
      <c r="S170" s="2">
        <v>19.652333030000001</v>
      </c>
      <c r="T170" s="2">
        <v>715</v>
      </c>
      <c r="U170" s="2">
        <v>16.27589347</v>
      </c>
      <c r="V170" s="2">
        <v>26.1770587</v>
      </c>
      <c r="W170" s="7">
        <v>-98.2391389</v>
      </c>
    </row>
    <row r="171" spans="1:23" x14ac:dyDescent="0.25">
      <c r="A171" s="8">
        <v>13264</v>
      </c>
      <c r="B171" s="1" t="s">
        <v>729</v>
      </c>
      <c r="C171" s="1" t="s">
        <v>422</v>
      </c>
      <c r="D171" s="1" t="s">
        <v>730</v>
      </c>
      <c r="E171" s="1" t="s">
        <v>731</v>
      </c>
      <c r="F171" s="1" t="s">
        <v>27</v>
      </c>
      <c r="G171" s="1" t="s">
        <v>28</v>
      </c>
      <c r="H171" s="1" t="s">
        <v>29</v>
      </c>
      <c r="I171" s="1" t="s">
        <v>30</v>
      </c>
      <c r="J171" s="1">
        <v>-13</v>
      </c>
      <c r="K171" s="1" t="s">
        <v>39</v>
      </c>
      <c r="L171" s="1">
        <v>8931</v>
      </c>
      <c r="M171" s="1">
        <v>6147</v>
      </c>
      <c r="N171" s="1">
        <v>8050</v>
      </c>
      <c r="O171" s="1">
        <v>7772</v>
      </c>
      <c r="P171" s="1">
        <v>-278</v>
      </c>
      <c r="Q171" s="1" t="s">
        <v>32</v>
      </c>
      <c r="R171" s="1">
        <v>1949</v>
      </c>
      <c r="S171" s="1">
        <v>21.82286418</v>
      </c>
      <c r="T171" s="1">
        <v>872</v>
      </c>
      <c r="U171" s="1">
        <v>11.21976325</v>
      </c>
      <c r="V171" s="1">
        <v>42.368476800000003</v>
      </c>
      <c r="W171" s="6">
        <v>-122.87403860000001</v>
      </c>
    </row>
    <row r="172" spans="1:23" x14ac:dyDescent="0.25">
      <c r="A172" s="9">
        <v>13277</v>
      </c>
      <c r="B172" s="2" t="s">
        <v>732</v>
      </c>
      <c r="C172" s="2" t="s">
        <v>154</v>
      </c>
      <c r="D172" s="2" t="s">
        <v>733</v>
      </c>
      <c r="E172" s="2" t="s">
        <v>734</v>
      </c>
      <c r="F172" s="2" t="s">
        <v>27</v>
      </c>
      <c r="G172" s="2" t="s">
        <v>28</v>
      </c>
      <c r="H172" s="2" t="s">
        <v>38</v>
      </c>
      <c r="I172" s="2" t="s">
        <v>30</v>
      </c>
      <c r="J172" s="2">
        <v>-29.7</v>
      </c>
      <c r="K172" s="2" t="s">
        <v>31</v>
      </c>
      <c r="L172" s="2">
        <v>4679</v>
      </c>
      <c r="M172" s="2">
        <v>2856</v>
      </c>
      <c r="N172" s="2">
        <v>3609</v>
      </c>
      <c r="O172" s="2">
        <v>3289</v>
      </c>
      <c r="P172" s="2">
        <v>-320</v>
      </c>
      <c r="Q172" s="2" t="s">
        <v>32</v>
      </c>
      <c r="R172" s="2">
        <v>4153</v>
      </c>
      <c r="S172" s="2">
        <v>88.758281679999996</v>
      </c>
      <c r="T172" s="2">
        <v>2216</v>
      </c>
      <c r="U172" s="2">
        <v>67.376102160000002</v>
      </c>
      <c r="V172" s="2">
        <v>32.3792233</v>
      </c>
      <c r="W172" s="7">
        <v>-86.307736800000001</v>
      </c>
    </row>
    <row r="173" spans="1:23" x14ac:dyDescent="0.25">
      <c r="A173" s="8">
        <v>13290</v>
      </c>
      <c r="B173" s="1" t="s">
        <v>735</v>
      </c>
      <c r="C173" s="1" t="s">
        <v>482</v>
      </c>
      <c r="D173" s="1" t="s">
        <v>736</v>
      </c>
      <c r="E173" s="1" t="s">
        <v>737</v>
      </c>
      <c r="F173" s="1" t="s">
        <v>37</v>
      </c>
      <c r="G173" s="1" t="s">
        <v>28</v>
      </c>
      <c r="H173" s="1" t="s">
        <v>38</v>
      </c>
      <c r="I173" s="1" t="s">
        <v>30</v>
      </c>
      <c r="J173" s="1">
        <v>-12.3</v>
      </c>
      <c r="K173" s="1" t="s">
        <v>39</v>
      </c>
      <c r="L173" s="1">
        <v>1931</v>
      </c>
      <c r="M173" s="1">
        <v>900</v>
      </c>
      <c r="N173" s="1">
        <v>1421</v>
      </c>
      <c r="O173" s="1">
        <v>1694</v>
      </c>
      <c r="P173" s="1">
        <v>273</v>
      </c>
      <c r="Q173" s="1" t="s">
        <v>46</v>
      </c>
      <c r="R173" s="1">
        <v>1156</v>
      </c>
      <c r="S173" s="1">
        <v>59.865354740000001</v>
      </c>
      <c r="T173" s="1">
        <v>828</v>
      </c>
      <c r="U173" s="1">
        <v>48.878394329999999</v>
      </c>
      <c r="V173" s="1">
        <v>40.783060300000002</v>
      </c>
      <c r="W173" s="6">
        <v>-73.971248799999998</v>
      </c>
    </row>
    <row r="174" spans="1:23" x14ac:dyDescent="0.25">
      <c r="A174" s="9">
        <v>13296</v>
      </c>
      <c r="B174" s="2" t="s">
        <v>738</v>
      </c>
      <c r="C174" s="2" t="s">
        <v>662</v>
      </c>
      <c r="D174" s="2" t="s">
        <v>739</v>
      </c>
      <c r="E174" s="2" t="s">
        <v>740</v>
      </c>
      <c r="F174" s="2" t="s">
        <v>27</v>
      </c>
      <c r="G174" s="2" t="s">
        <v>28</v>
      </c>
      <c r="H174" s="2" t="s">
        <v>29</v>
      </c>
      <c r="I174" s="2" t="s">
        <v>30</v>
      </c>
      <c r="J174" s="2">
        <v>-32.1</v>
      </c>
      <c r="K174" s="2" t="s">
        <v>61</v>
      </c>
      <c r="L174" s="2">
        <v>10869</v>
      </c>
      <c r="M174" s="2">
        <v>5803</v>
      </c>
      <c r="N174" s="2">
        <v>6263</v>
      </c>
      <c r="O174" s="2">
        <v>7378</v>
      </c>
      <c r="P174" s="2">
        <v>1115</v>
      </c>
      <c r="Q174" s="2" t="s">
        <v>46</v>
      </c>
      <c r="R174" s="2">
        <v>2270</v>
      </c>
      <c r="S174" s="2">
        <v>20.885086019999999</v>
      </c>
      <c r="T174" s="2">
        <v>724</v>
      </c>
      <c r="U174" s="2">
        <v>9.812957441</v>
      </c>
      <c r="V174" s="2">
        <v>42.929687000000001</v>
      </c>
      <c r="W174" s="7">
        <v>-71.435217699999995</v>
      </c>
    </row>
    <row r="175" spans="1:23" x14ac:dyDescent="0.25">
      <c r="A175" s="8">
        <v>13344</v>
      </c>
      <c r="B175" s="1" t="s">
        <v>747</v>
      </c>
      <c r="C175" s="1" t="s">
        <v>97</v>
      </c>
      <c r="D175" s="1" t="s">
        <v>748</v>
      </c>
      <c r="E175" s="1" t="s">
        <v>749</v>
      </c>
      <c r="F175" s="1" t="s">
        <v>37</v>
      </c>
      <c r="G175" s="1" t="s">
        <v>51</v>
      </c>
      <c r="H175" s="1" t="s">
        <v>38</v>
      </c>
      <c r="I175" s="1" t="s">
        <v>69</v>
      </c>
      <c r="J175" s="1">
        <v>8.3000000000000007</v>
      </c>
      <c r="K175" s="1" t="s">
        <v>70</v>
      </c>
      <c r="L175" s="1">
        <v>696</v>
      </c>
      <c r="M175" s="1">
        <v>602</v>
      </c>
      <c r="N175" s="1">
        <v>705</v>
      </c>
      <c r="O175" s="1">
        <v>754</v>
      </c>
      <c r="P175" s="1">
        <v>49</v>
      </c>
      <c r="Q175" s="1" t="s">
        <v>46</v>
      </c>
      <c r="R175" s="1">
        <v>683</v>
      </c>
      <c r="S175" s="1">
        <v>98.132183909999995</v>
      </c>
      <c r="T175" s="1">
        <v>443</v>
      </c>
      <c r="U175" s="1">
        <v>58.753315649999998</v>
      </c>
      <c r="V175" s="1">
        <v>43.189489999999999</v>
      </c>
      <c r="W175" s="6">
        <v>-86.238290000000006</v>
      </c>
    </row>
    <row r="176" spans="1:23" x14ac:dyDescent="0.25">
      <c r="A176" s="9">
        <v>13360</v>
      </c>
      <c r="B176" s="2" t="s">
        <v>750</v>
      </c>
      <c r="C176" s="2" t="s">
        <v>342</v>
      </c>
      <c r="D176" s="2" t="s">
        <v>751</v>
      </c>
      <c r="E176" s="2" t="s">
        <v>752</v>
      </c>
      <c r="F176" s="2" t="s">
        <v>27</v>
      </c>
      <c r="G176" s="2" t="s">
        <v>28</v>
      </c>
      <c r="H176" s="2" t="s">
        <v>38</v>
      </c>
      <c r="I176" s="2" t="s">
        <v>30</v>
      </c>
      <c r="J176" s="2">
        <v>-7.3</v>
      </c>
      <c r="K176" s="2" t="s">
        <v>52</v>
      </c>
      <c r="L176" s="2">
        <v>2670</v>
      </c>
      <c r="M176" s="2">
        <v>1978</v>
      </c>
      <c r="N176" s="2">
        <v>2630</v>
      </c>
      <c r="O176" s="2">
        <v>2476</v>
      </c>
      <c r="P176" s="2">
        <v>-154</v>
      </c>
      <c r="Q176" s="2" t="s">
        <v>32</v>
      </c>
      <c r="R176" s="2">
        <v>23</v>
      </c>
      <c r="S176" s="2">
        <v>0.86142322100000002</v>
      </c>
      <c r="T176" s="2">
        <v>5</v>
      </c>
      <c r="U176" s="2">
        <v>0.20193861099999999</v>
      </c>
      <c r="V176" s="2">
        <v>28.101265900000001</v>
      </c>
      <c r="W176" s="7">
        <v>-80.645077999999998</v>
      </c>
    </row>
    <row r="177" spans="1:23" x14ac:dyDescent="0.25">
      <c r="A177" s="8">
        <v>13367</v>
      </c>
      <c r="B177" s="1" t="s">
        <v>753</v>
      </c>
      <c r="C177" s="1" t="s">
        <v>201</v>
      </c>
      <c r="D177" s="1" t="s">
        <v>754</v>
      </c>
      <c r="E177" s="1" t="s">
        <v>755</v>
      </c>
      <c r="F177" s="1" t="s">
        <v>27</v>
      </c>
      <c r="G177" s="1" t="s">
        <v>28</v>
      </c>
      <c r="H177" s="1" t="s">
        <v>38</v>
      </c>
      <c r="I177" s="1" t="s">
        <v>30</v>
      </c>
      <c r="J177" s="1">
        <v>-33.4</v>
      </c>
      <c r="K177" s="1" t="s">
        <v>61</v>
      </c>
      <c r="L177" s="1">
        <v>6587</v>
      </c>
      <c r="M177" s="1">
        <v>3705</v>
      </c>
      <c r="N177" s="1">
        <v>4336</v>
      </c>
      <c r="O177" s="1">
        <v>4385</v>
      </c>
      <c r="P177" s="1">
        <v>49</v>
      </c>
      <c r="Q177" s="1" t="s">
        <v>46</v>
      </c>
      <c r="R177" s="1">
        <v>4212</v>
      </c>
      <c r="S177" s="1">
        <v>63.944132379999999</v>
      </c>
      <c r="T177" s="1">
        <v>2226</v>
      </c>
      <c r="U177" s="1">
        <v>50.763968069999997</v>
      </c>
      <c r="V177" s="1">
        <v>41.449634099999997</v>
      </c>
      <c r="W177" s="6">
        <v>-90.508270600000003</v>
      </c>
    </row>
    <row r="178" spans="1:23" x14ac:dyDescent="0.25">
      <c r="A178" s="9">
        <v>13377</v>
      </c>
      <c r="B178" s="2" t="s">
        <v>756</v>
      </c>
      <c r="C178" s="2" t="s">
        <v>76</v>
      </c>
      <c r="D178" s="2" t="s">
        <v>757</v>
      </c>
      <c r="E178" s="2" t="s">
        <v>758</v>
      </c>
      <c r="F178" s="2" t="s">
        <v>27</v>
      </c>
      <c r="G178" s="2" t="s">
        <v>28</v>
      </c>
      <c r="H178" s="2" t="s">
        <v>38</v>
      </c>
      <c r="I178" s="2" t="s">
        <v>30</v>
      </c>
      <c r="J178" s="2">
        <v>-31.7</v>
      </c>
      <c r="K178" s="2" t="s">
        <v>61</v>
      </c>
      <c r="L178" s="2">
        <v>2911</v>
      </c>
      <c r="M178" s="2">
        <v>2049</v>
      </c>
      <c r="N178" s="2">
        <v>2434</v>
      </c>
      <c r="O178" s="2">
        <v>1989</v>
      </c>
      <c r="P178" s="2">
        <v>-445</v>
      </c>
      <c r="Q178" s="2" t="s">
        <v>32</v>
      </c>
      <c r="R178" s="2">
        <v>2357</v>
      </c>
      <c r="S178" s="2">
        <v>80.968739260000007</v>
      </c>
      <c r="T178" s="2">
        <v>1320</v>
      </c>
      <c r="U178" s="2">
        <v>66.365007539999993</v>
      </c>
      <c r="V178" s="2">
        <v>32.510350000000003</v>
      </c>
      <c r="W178" s="7">
        <v>-92.043610000000001</v>
      </c>
    </row>
    <row r="179" spans="1:23" x14ac:dyDescent="0.25">
      <c r="A179" s="8">
        <v>13388</v>
      </c>
      <c r="B179" s="1" t="s">
        <v>759</v>
      </c>
      <c r="C179" s="1" t="s">
        <v>66</v>
      </c>
      <c r="D179" s="1" t="s">
        <v>760</v>
      </c>
      <c r="E179" s="1" t="s">
        <v>761</v>
      </c>
      <c r="F179" s="1" t="s">
        <v>37</v>
      </c>
      <c r="G179" s="1" t="s">
        <v>28</v>
      </c>
      <c r="H179" s="1" t="s">
        <v>157</v>
      </c>
      <c r="I179" s="1" t="s">
        <v>30</v>
      </c>
      <c r="J179" s="1">
        <v>-17</v>
      </c>
      <c r="K179" s="1" t="s">
        <v>39</v>
      </c>
      <c r="L179" s="1">
        <v>452</v>
      </c>
      <c r="M179" s="1">
        <v>201</v>
      </c>
      <c r="N179" s="1">
        <v>32</v>
      </c>
      <c r="O179" s="1">
        <v>375</v>
      </c>
      <c r="P179" s="1">
        <v>343</v>
      </c>
      <c r="Q179" s="1" t="s">
        <v>46</v>
      </c>
      <c r="R179" s="1">
        <v>0</v>
      </c>
      <c r="S179" s="1">
        <v>0</v>
      </c>
      <c r="T179" s="1">
        <v>0</v>
      </c>
      <c r="U179" s="1">
        <v>0</v>
      </c>
      <c r="V179" s="1">
        <v>37.627262100000003</v>
      </c>
      <c r="W179" s="6">
        <v>-118.84180449999999</v>
      </c>
    </row>
    <row r="180" spans="1:23" x14ac:dyDescent="0.25">
      <c r="A180" s="9">
        <v>13422</v>
      </c>
      <c r="B180" s="2" t="s">
        <v>762</v>
      </c>
      <c r="C180" s="2" t="s">
        <v>154</v>
      </c>
      <c r="D180" s="2" t="s">
        <v>763</v>
      </c>
      <c r="E180" s="2" t="s">
        <v>156</v>
      </c>
      <c r="F180" s="2" t="s">
        <v>27</v>
      </c>
      <c r="G180" s="2" t="s">
        <v>28</v>
      </c>
      <c r="H180" s="2" t="s">
        <v>38</v>
      </c>
      <c r="I180" s="2" t="s">
        <v>30</v>
      </c>
      <c r="J180" s="2">
        <v>-30.1</v>
      </c>
      <c r="K180" s="2" t="s">
        <v>61</v>
      </c>
      <c r="L180" s="2">
        <v>6717</v>
      </c>
      <c r="M180" s="2">
        <v>4361</v>
      </c>
      <c r="N180" s="2">
        <v>5184</v>
      </c>
      <c r="O180" s="2">
        <v>4696</v>
      </c>
      <c r="P180" s="2">
        <v>-488</v>
      </c>
      <c r="Q180" s="2" t="s">
        <v>32</v>
      </c>
      <c r="R180" s="2">
        <v>4768</v>
      </c>
      <c r="S180" s="2">
        <v>70.984070270000004</v>
      </c>
      <c r="T180" s="2">
        <v>2347</v>
      </c>
      <c r="U180" s="2">
        <v>49.97870528</v>
      </c>
      <c r="V180" s="2">
        <v>30.692485900000001</v>
      </c>
      <c r="W180" s="7">
        <v>-88.245548900000003</v>
      </c>
    </row>
    <row r="181" spans="1:23" x14ac:dyDescent="0.25">
      <c r="A181" s="8">
        <v>13433</v>
      </c>
      <c r="B181" s="1" t="s">
        <v>764</v>
      </c>
      <c r="C181" s="1" t="s">
        <v>182</v>
      </c>
      <c r="D181" s="1" t="s">
        <v>765</v>
      </c>
      <c r="E181" s="1" t="s">
        <v>766</v>
      </c>
      <c r="F181" s="1" t="s">
        <v>27</v>
      </c>
      <c r="G181" s="1" t="s">
        <v>28</v>
      </c>
      <c r="H181" s="1" t="s">
        <v>38</v>
      </c>
      <c r="I181" s="1" t="s">
        <v>30</v>
      </c>
      <c r="J181" s="1">
        <v>-22.3</v>
      </c>
      <c r="K181" s="1" t="s">
        <v>31</v>
      </c>
      <c r="L181" s="1">
        <v>2866</v>
      </c>
      <c r="M181" s="1">
        <v>2172</v>
      </c>
      <c r="N181" s="1">
        <v>2763</v>
      </c>
      <c r="O181" s="1">
        <v>2228</v>
      </c>
      <c r="P181" s="1">
        <v>-535</v>
      </c>
      <c r="Q181" s="1" t="s">
        <v>32</v>
      </c>
      <c r="R181" s="1">
        <v>1932</v>
      </c>
      <c r="S181" s="1">
        <v>67.411025820000006</v>
      </c>
      <c r="T181" s="1">
        <v>882</v>
      </c>
      <c r="U181" s="1">
        <v>39.587073609999997</v>
      </c>
      <c r="V181" s="1">
        <v>48.255671200000002</v>
      </c>
      <c r="W181" s="6">
        <v>-101.28822649999999</v>
      </c>
    </row>
    <row r="182" spans="1:23" x14ac:dyDescent="0.25">
      <c r="A182" s="9">
        <v>13459</v>
      </c>
      <c r="B182" s="2" t="s">
        <v>767</v>
      </c>
      <c r="C182" s="2" t="s">
        <v>97</v>
      </c>
      <c r="D182" s="2" t="s">
        <v>768</v>
      </c>
      <c r="E182" s="2" t="s">
        <v>769</v>
      </c>
      <c r="F182" s="2" t="s">
        <v>37</v>
      </c>
      <c r="G182" s="2" t="s">
        <v>28</v>
      </c>
      <c r="H182" s="2" t="s">
        <v>38</v>
      </c>
      <c r="I182" s="2" t="s">
        <v>30</v>
      </c>
      <c r="J182" s="2">
        <v>-23</v>
      </c>
      <c r="K182" s="2" t="s">
        <v>31</v>
      </c>
      <c r="L182" s="2">
        <v>1378</v>
      </c>
      <c r="M182" s="2">
        <v>1073</v>
      </c>
      <c r="N182" s="2">
        <v>1456</v>
      </c>
      <c r="O182" s="2">
        <v>1061</v>
      </c>
      <c r="P182" s="2">
        <v>-395</v>
      </c>
      <c r="Q182" s="2" t="s">
        <v>32</v>
      </c>
      <c r="R182" s="2">
        <v>1016</v>
      </c>
      <c r="S182" s="2">
        <v>73.730043539999997</v>
      </c>
      <c r="T182" s="2">
        <v>1031</v>
      </c>
      <c r="U182" s="2">
        <v>97.17247879</v>
      </c>
      <c r="V182" s="2">
        <v>46.3497439</v>
      </c>
      <c r="W182" s="7">
        <v>-87.387327299999995</v>
      </c>
    </row>
    <row r="183" spans="1:23" x14ac:dyDescent="0.25">
      <c r="A183" s="8">
        <v>13476</v>
      </c>
      <c r="B183" s="1" t="s">
        <v>770</v>
      </c>
      <c r="C183" s="1" t="s">
        <v>66</v>
      </c>
      <c r="D183" s="1" t="s">
        <v>771</v>
      </c>
      <c r="E183" s="1" t="s">
        <v>772</v>
      </c>
      <c r="F183" s="1" t="s">
        <v>27</v>
      </c>
      <c r="G183" s="1" t="s">
        <v>28</v>
      </c>
      <c r="H183" s="1" t="s">
        <v>38</v>
      </c>
      <c r="I183" s="1" t="s">
        <v>30</v>
      </c>
      <c r="J183" s="1">
        <v>-13.7</v>
      </c>
      <c r="K183" s="1" t="s">
        <v>39</v>
      </c>
      <c r="L183" s="1">
        <v>4758</v>
      </c>
      <c r="M183" s="1">
        <v>2496</v>
      </c>
      <c r="N183" s="1">
        <v>3613</v>
      </c>
      <c r="O183" s="1">
        <v>4108</v>
      </c>
      <c r="P183" s="1">
        <v>495</v>
      </c>
      <c r="Q183" s="1" t="s">
        <v>46</v>
      </c>
      <c r="R183" s="1">
        <v>2232</v>
      </c>
      <c r="S183" s="1">
        <v>46.910466579999998</v>
      </c>
      <c r="T183" s="1">
        <v>1351</v>
      </c>
      <c r="U183" s="1">
        <v>32.887049660000002</v>
      </c>
      <c r="V183" s="1">
        <v>36.587145700000001</v>
      </c>
      <c r="W183" s="6">
        <v>-121.8462322</v>
      </c>
    </row>
    <row r="184" spans="1:23" x14ac:dyDescent="0.25">
      <c r="A184" s="9">
        <v>13486</v>
      </c>
      <c r="B184" s="2" t="s">
        <v>776</v>
      </c>
      <c r="C184" s="2" t="s">
        <v>178</v>
      </c>
      <c r="D184" s="2" t="s">
        <v>777</v>
      </c>
      <c r="E184" s="2" t="s">
        <v>778</v>
      </c>
      <c r="F184" s="2" t="s">
        <v>27</v>
      </c>
      <c r="G184" s="2" t="s">
        <v>28</v>
      </c>
      <c r="H184" s="2" t="s">
        <v>29</v>
      </c>
      <c r="I184" s="2" t="s">
        <v>30</v>
      </c>
      <c r="J184" s="2">
        <v>-19.2</v>
      </c>
      <c r="K184" s="2" t="s">
        <v>39</v>
      </c>
      <c r="L184" s="2">
        <v>5838</v>
      </c>
      <c r="M184" s="2">
        <v>4321</v>
      </c>
      <c r="N184" s="2">
        <v>5977</v>
      </c>
      <c r="O184" s="2">
        <v>4716</v>
      </c>
      <c r="P184" s="2">
        <v>-1261</v>
      </c>
      <c r="Q184" s="2" t="s">
        <v>32</v>
      </c>
      <c r="R184" s="2">
        <v>1012</v>
      </c>
      <c r="S184" s="2">
        <v>17.33470367</v>
      </c>
      <c r="T184" s="2">
        <v>145</v>
      </c>
      <c r="U184" s="2">
        <v>3.0746395249999998</v>
      </c>
      <c r="V184" s="2">
        <v>46.872128400000001</v>
      </c>
      <c r="W184" s="7">
        <v>-113.9940314</v>
      </c>
    </row>
    <row r="185" spans="1:23" x14ac:dyDescent="0.25">
      <c r="A185" s="8">
        <v>13502</v>
      </c>
      <c r="B185" s="1" t="s">
        <v>785</v>
      </c>
      <c r="C185" s="1" t="s">
        <v>105</v>
      </c>
      <c r="D185" s="1" t="s">
        <v>786</v>
      </c>
      <c r="E185" s="1" t="s">
        <v>787</v>
      </c>
      <c r="F185" s="1" t="s">
        <v>27</v>
      </c>
      <c r="G185" s="1" t="s">
        <v>28</v>
      </c>
      <c r="H185" s="1" t="s">
        <v>38</v>
      </c>
      <c r="I185" s="1" t="s">
        <v>30</v>
      </c>
      <c r="J185" s="1">
        <v>-0.1</v>
      </c>
      <c r="K185" s="1" t="s">
        <v>52</v>
      </c>
      <c r="L185" s="1">
        <v>2987</v>
      </c>
      <c r="M185" s="1">
        <v>2089</v>
      </c>
      <c r="N185" s="1">
        <v>3058</v>
      </c>
      <c r="O185" s="1">
        <v>2983</v>
      </c>
      <c r="P185" s="1">
        <v>-75</v>
      </c>
      <c r="Q185" s="1" t="s">
        <v>32</v>
      </c>
      <c r="R185" s="1">
        <v>939</v>
      </c>
      <c r="S185" s="1">
        <v>31.436223640000001</v>
      </c>
      <c r="T185" s="1">
        <v>54</v>
      </c>
      <c r="U185" s="1">
        <v>1.8102581289999999</v>
      </c>
      <c r="V185" s="1">
        <v>38.478319800000001</v>
      </c>
      <c r="W185" s="6">
        <v>-107.8761738</v>
      </c>
    </row>
    <row r="186" spans="1:23" x14ac:dyDescent="0.25">
      <c r="A186" s="9">
        <v>13541</v>
      </c>
      <c r="B186" s="2" t="s">
        <v>788</v>
      </c>
      <c r="C186" s="2" t="s">
        <v>58</v>
      </c>
      <c r="D186" s="2" t="s">
        <v>789</v>
      </c>
      <c r="E186" s="2" t="s">
        <v>790</v>
      </c>
      <c r="F186" s="2" t="s">
        <v>37</v>
      </c>
      <c r="G186" s="2" t="s">
        <v>28</v>
      </c>
      <c r="H186" s="2" t="s">
        <v>38</v>
      </c>
      <c r="I186" s="2" t="s">
        <v>30</v>
      </c>
      <c r="J186" s="2">
        <v>-0.8</v>
      </c>
      <c r="K186" s="2" t="s">
        <v>52</v>
      </c>
      <c r="L186" s="2">
        <v>4403</v>
      </c>
      <c r="M186" s="2">
        <v>2560</v>
      </c>
      <c r="N186" s="2">
        <v>4652</v>
      </c>
      <c r="O186" s="2">
        <v>4367</v>
      </c>
      <c r="P186" s="2">
        <v>-285</v>
      </c>
      <c r="Q186" s="2" t="s">
        <v>32</v>
      </c>
      <c r="R186" s="2">
        <v>56</v>
      </c>
      <c r="S186" s="2">
        <v>1.2718600950000001</v>
      </c>
      <c r="T186" s="2">
        <v>0</v>
      </c>
      <c r="U186" s="2">
        <v>0</v>
      </c>
      <c r="V186" s="2">
        <v>41.389270699999997</v>
      </c>
      <c r="W186" s="7">
        <v>-70.612205500000002</v>
      </c>
    </row>
    <row r="187" spans="1:23" x14ac:dyDescent="0.25">
      <c r="A187" s="8">
        <v>13543</v>
      </c>
      <c r="B187" s="1" t="s">
        <v>791</v>
      </c>
      <c r="C187" s="1" t="s">
        <v>201</v>
      </c>
      <c r="D187" s="1" t="s">
        <v>792</v>
      </c>
      <c r="E187" s="1" t="s">
        <v>793</v>
      </c>
      <c r="F187" s="1" t="s">
        <v>37</v>
      </c>
      <c r="G187" s="1" t="s">
        <v>51</v>
      </c>
      <c r="H187" s="1" t="s">
        <v>38</v>
      </c>
      <c r="I187" s="1" t="s">
        <v>30</v>
      </c>
      <c r="J187" s="1">
        <v>-7.2</v>
      </c>
      <c r="K187" s="1" t="s">
        <v>52</v>
      </c>
      <c r="L187" s="1">
        <v>1849</v>
      </c>
      <c r="M187" s="1">
        <v>1904</v>
      </c>
      <c r="N187" s="1">
        <v>1852</v>
      </c>
      <c r="O187" s="1">
        <v>1716</v>
      </c>
      <c r="P187" s="1">
        <v>-136</v>
      </c>
      <c r="Q187" s="1" t="s">
        <v>32</v>
      </c>
      <c r="R187" s="1">
        <v>0</v>
      </c>
      <c r="S187" s="1">
        <v>0</v>
      </c>
      <c r="T187" s="1">
        <v>0</v>
      </c>
      <c r="U187" s="1">
        <v>0</v>
      </c>
      <c r="V187" s="1">
        <v>37.747123700000003</v>
      </c>
      <c r="W187" s="6">
        <v>-89.011177000000004</v>
      </c>
    </row>
    <row r="188" spans="1:23" x14ac:dyDescent="0.25">
      <c r="A188" s="9">
        <v>16218</v>
      </c>
      <c r="B188" s="2" t="s">
        <v>797</v>
      </c>
      <c r="C188" s="2" t="s">
        <v>132</v>
      </c>
      <c r="D188" s="2" t="s">
        <v>798</v>
      </c>
      <c r="E188" s="2" t="s">
        <v>799</v>
      </c>
      <c r="F188" s="2" t="s">
        <v>37</v>
      </c>
      <c r="G188" s="2" t="s">
        <v>28</v>
      </c>
      <c r="H188" s="2" t="s">
        <v>38</v>
      </c>
      <c r="I188" s="2" t="s">
        <v>30</v>
      </c>
      <c r="J188" s="2">
        <v>-14.5</v>
      </c>
      <c r="K188" s="2" t="s">
        <v>39</v>
      </c>
      <c r="L188" s="2">
        <v>1932</v>
      </c>
      <c r="M188" s="2">
        <v>1322</v>
      </c>
      <c r="N188" s="2">
        <v>1965</v>
      </c>
      <c r="O188" s="2">
        <v>1651</v>
      </c>
      <c r="P188" s="2">
        <v>-314</v>
      </c>
      <c r="Q188" s="2" t="s">
        <v>32</v>
      </c>
      <c r="R188" s="2">
        <v>13</v>
      </c>
      <c r="S188" s="2">
        <v>0.67287784699999997</v>
      </c>
      <c r="T188" s="2">
        <v>0</v>
      </c>
      <c r="U188" s="2">
        <v>0</v>
      </c>
      <c r="V188" s="2">
        <v>32.668551200000003</v>
      </c>
      <c r="W188" s="7">
        <v>-114.59913830000001</v>
      </c>
    </row>
    <row r="189" spans="1:23" x14ac:dyDescent="0.25">
      <c r="A189" s="8">
        <v>13795</v>
      </c>
      <c r="B189" s="1" t="s">
        <v>800</v>
      </c>
      <c r="C189" s="1" t="s">
        <v>125</v>
      </c>
      <c r="D189" s="1" t="s">
        <v>801</v>
      </c>
      <c r="E189" s="1" t="s">
        <v>802</v>
      </c>
      <c r="F189" s="1" t="s">
        <v>27</v>
      </c>
      <c r="G189" s="1" t="s">
        <v>28</v>
      </c>
      <c r="H189" s="1" t="s">
        <v>38</v>
      </c>
      <c r="I189" s="1" t="s">
        <v>30</v>
      </c>
      <c r="J189" s="1">
        <v>-29.6</v>
      </c>
      <c r="K189" s="1" t="s">
        <v>31</v>
      </c>
      <c r="L189" s="1">
        <v>3381</v>
      </c>
      <c r="M189" s="1">
        <v>2545</v>
      </c>
      <c r="N189" s="1">
        <v>3144</v>
      </c>
      <c r="O189" s="1">
        <v>2379</v>
      </c>
      <c r="P189" s="1">
        <v>-765</v>
      </c>
      <c r="Q189" s="1" t="s">
        <v>32</v>
      </c>
      <c r="R189" s="1">
        <v>1397</v>
      </c>
      <c r="S189" s="1">
        <v>41.319136350000001</v>
      </c>
      <c r="T189" s="1">
        <v>903</v>
      </c>
      <c r="U189" s="1">
        <v>37.957124839999999</v>
      </c>
      <c r="V189" s="1">
        <v>34.829035900000001</v>
      </c>
      <c r="W189" s="6">
        <v>-77.606945800000005</v>
      </c>
    </row>
    <row r="190" spans="1:23" x14ac:dyDescent="0.25">
      <c r="A190" s="9">
        <v>13829</v>
      </c>
      <c r="B190" s="2" t="s">
        <v>806</v>
      </c>
      <c r="C190" s="2" t="s">
        <v>262</v>
      </c>
      <c r="D190" s="2" t="s">
        <v>807</v>
      </c>
      <c r="E190" s="2" t="s">
        <v>808</v>
      </c>
      <c r="F190" s="2" t="s">
        <v>37</v>
      </c>
      <c r="G190" s="2" t="s">
        <v>28</v>
      </c>
      <c r="H190" s="2" t="s">
        <v>38</v>
      </c>
      <c r="I190" s="2" t="s">
        <v>30</v>
      </c>
      <c r="J190" s="2">
        <v>-13.9</v>
      </c>
      <c r="K190" s="2" t="s">
        <v>39</v>
      </c>
      <c r="L190" s="2">
        <v>108</v>
      </c>
      <c r="M190" s="2">
        <v>87</v>
      </c>
      <c r="N190" s="2">
        <v>250</v>
      </c>
      <c r="O190" s="2">
        <v>93</v>
      </c>
      <c r="P190" s="2">
        <v>-157</v>
      </c>
      <c r="Q190" s="2" t="s">
        <v>32</v>
      </c>
      <c r="R190" s="2">
        <v>1</v>
      </c>
      <c r="S190" s="2">
        <v>0.92592592600000001</v>
      </c>
      <c r="T190" s="2">
        <v>1</v>
      </c>
      <c r="U190" s="2">
        <v>1.075268817</v>
      </c>
      <c r="V190" s="2">
        <v>41.193401799999997</v>
      </c>
      <c r="W190" s="7">
        <v>-112.0088619</v>
      </c>
    </row>
    <row r="191" spans="1:23" x14ac:dyDescent="0.25">
      <c r="A191" s="8">
        <v>13832</v>
      </c>
      <c r="B191" s="1" t="s">
        <v>809</v>
      </c>
      <c r="C191" s="1" t="s">
        <v>83</v>
      </c>
      <c r="D191" s="1" t="s">
        <v>810</v>
      </c>
      <c r="E191" s="1" t="s">
        <v>811</v>
      </c>
      <c r="F191" s="1" t="s">
        <v>37</v>
      </c>
      <c r="G191" s="1" t="s">
        <v>51</v>
      </c>
      <c r="H191" s="1" t="s">
        <v>38</v>
      </c>
      <c r="I191" s="1" t="s">
        <v>30</v>
      </c>
      <c r="J191" s="1">
        <v>-36.700000000000003</v>
      </c>
      <c r="K191" s="1" t="s">
        <v>61</v>
      </c>
      <c r="L191" s="1">
        <v>833</v>
      </c>
      <c r="M191" s="1">
        <v>610</v>
      </c>
      <c r="N191" s="1">
        <v>611</v>
      </c>
      <c r="O191" s="1">
        <v>527</v>
      </c>
      <c r="P191" s="1">
        <v>-84</v>
      </c>
      <c r="Q191" s="1" t="s">
        <v>32</v>
      </c>
      <c r="R191" s="1">
        <v>397</v>
      </c>
      <c r="S191" s="1">
        <v>47.659063629999999</v>
      </c>
      <c r="T191" s="1">
        <v>527</v>
      </c>
      <c r="U191" s="1">
        <v>100</v>
      </c>
      <c r="V191" s="1">
        <v>44.682092699999998</v>
      </c>
      <c r="W191" s="6">
        <v>-75.476829800000004</v>
      </c>
    </row>
    <row r="192" spans="1:23" x14ac:dyDescent="0.25">
      <c r="A192" s="9">
        <v>13933</v>
      </c>
      <c r="B192" s="2" t="s">
        <v>826</v>
      </c>
      <c r="C192" s="2" t="s">
        <v>58</v>
      </c>
      <c r="D192" s="2" t="s">
        <v>827</v>
      </c>
      <c r="E192" s="2" t="s">
        <v>828</v>
      </c>
      <c r="F192" s="2" t="s">
        <v>37</v>
      </c>
      <c r="G192" s="2" t="s">
        <v>28</v>
      </c>
      <c r="H192" s="2" t="s">
        <v>38</v>
      </c>
      <c r="I192" s="2" t="s">
        <v>30</v>
      </c>
      <c r="J192" s="2">
        <v>-2.9</v>
      </c>
      <c r="K192" s="2" t="s">
        <v>52</v>
      </c>
      <c r="L192" s="2">
        <v>1666</v>
      </c>
      <c r="M192" s="2">
        <v>635</v>
      </c>
      <c r="N192" s="2">
        <v>360</v>
      </c>
      <c r="O192" s="2">
        <v>1618</v>
      </c>
      <c r="P192" s="2">
        <v>1258</v>
      </c>
      <c r="Q192" s="2" t="s">
        <v>46</v>
      </c>
      <c r="R192" s="2">
        <v>594</v>
      </c>
      <c r="S192" s="2">
        <v>35.654261699999999</v>
      </c>
      <c r="T192" s="2">
        <v>2</v>
      </c>
      <c r="U192" s="2">
        <v>0.123609394</v>
      </c>
      <c r="V192" s="2">
        <v>42.268009300000003</v>
      </c>
      <c r="W192" s="7">
        <v>-71.876337000000007</v>
      </c>
    </row>
    <row r="193" spans="1:23" x14ac:dyDescent="0.25">
      <c r="A193" s="8">
        <v>13964</v>
      </c>
      <c r="B193" s="1" t="s">
        <v>829</v>
      </c>
      <c r="C193" s="1" t="s">
        <v>422</v>
      </c>
      <c r="D193" s="1" t="s">
        <v>830</v>
      </c>
      <c r="E193" s="1" t="s">
        <v>831</v>
      </c>
      <c r="F193" s="1" t="s">
        <v>37</v>
      </c>
      <c r="G193" s="1" t="s">
        <v>28</v>
      </c>
      <c r="H193" s="1" t="s">
        <v>38</v>
      </c>
      <c r="I193" s="1" t="s">
        <v>30</v>
      </c>
      <c r="J193" s="1">
        <v>-8.8000000000000007</v>
      </c>
      <c r="K193" s="1" t="s">
        <v>52</v>
      </c>
      <c r="L193" s="1">
        <v>364</v>
      </c>
      <c r="M193" s="1">
        <v>294</v>
      </c>
      <c r="N193" s="1">
        <v>328</v>
      </c>
      <c r="O193" s="1">
        <v>332</v>
      </c>
      <c r="P193" s="1">
        <v>4</v>
      </c>
      <c r="Q193" s="1" t="s">
        <v>46</v>
      </c>
      <c r="R193" s="1">
        <v>330</v>
      </c>
      <c r="S193" s="1">
        <v>90.659340659999998</v>
      </c>
      <c r="T193" s="1">
        <v>93</v>
      </c>
      <c r="U193" s="1">
        <v>28.012048190000002</v>
      </c>
      <c r="V193" s="1">
        <v>43.415968200000002</v>
      </c>
      <c r="W193" s="6">
        <v>-124.2454791</v>
      </c>
    </row>
    <row r="194" spans="1:23" x14ac:dyDescent="0.25">
      <c r="A194" s="9">
        <v>13983</v>
      </c>
      <c r="B194" s="2" t="s">
        <v>832</v>
      </c>
      <c r="C194" s="2" t="s">
        <v>329</v>
      </c>
      <c r="D194" s="2" t="s">
        <v>833</v>
      </c>
      <c r="E194" s="2" t="s">
        <v>834</v>
      </c>
      <c r="F194" s="2" t="s">
        <v>37</v>
      </c>
      <c r="G194" s="2" t="s">
        <v>51</v>
      </c>
      <c r="H194" s="2" t="s">
        <v>38</v>
      </c>
      <c r="I194" s="2" t="s">
        <v>30</v>
      </c>
      <c r="J194" s="2">
        <v>-6</v>
      </c>
      <c r="K194" s="2" t="s">
        <v>52</v>
      </c>
      <c r="L194" s="2">
        <v>1164</v>
      </c>
      <c r="M194" s="2">
        <v>1179</v>
      </c>
      <c r="N194" s="2">
        <v>1159</v>
      </c>
      <c r="O194" s="2">
        <v>1094</v>
      </c>
      <c r="P194" s="2">
        <v>-65</v>
      </c>
      <c r="Q194" s="2" t="s">
        <v>32</v>
      </c>
      <c r="R194" s="2">
        <v>0</v>
      </c>
      <c r="S194" s="2">
        <v>0</v>
      </c>
      <c r="T194" s="2">
        <v>0</v>
      </c>
      <c r="U194" s="2">
        <v>0</v>
      </c>
      <c r="V194" s="2">
        <v>37.771907400000003</v>
      </c>
      <c r="W194" s="7">
        <v>-87.111167600000002</v>
      </c>
    </row>
    <row r="195" spans="1:23" x14ac:dyDescent="0.25">
      <c r="A195" s="8">
        <v>14004</v>
      </c>
      <c r="B195" s="1" t="s">
        <v>835</v>
      </c>
      <c r="C195" s="1" t="s">
        <v>90</v>
      </c>
      <c r="D195" s="1" t="s">
        <v>836</v>
      </c>
      <c r="E195" s="1" t="s">
        <v>837</v>
      </c>
      <c r="F195" s="1" t="s">
        <v>27</v>
      </c>
      <c r="G195" s="1" t="s">
        <v>28</v>
      </c>
      <c r="H195" s="1" t="s">
        <v>38</v>
      </c>
      <c r="I195" s="1" t="s">
        <v>30</v>
      </c>
      <c r="J195" s="1">
        <v>-39</v>
      </c>
      <c r="K195" s="1" t="s">
        <v>61</v>
      </c>
      <c r="L195" s="1">
        <v>6929</v>
      </c>
      <c r="M195" s="1">
        <v>2727</v>
      </c>
      <c r="N195" s="1">
        <v>2131</v>
      </c>
      <c r="O195" s="1">
        <v>4229</v>
      </c>
      <c r="P195" s="1">
        <v>2098</v>
      </c>
      <c r="Q195" s="1" t="s">
        <v>46</v>
      </c>
      <c r="R195" s="1">
        <v>0</v>
      </c>
      <c r="S195" s="1">
        <v>0</v>
      </c>
      <c r="T195" s="1">
        <v>0</v>
      </c>
      <c r="U195" s="1">
        <v>0</v>
      </c>
      <c r="V195" s="1">
        <v>48.032997899999998</v>
      </c>
      <c r="W195" s="6">
        <v>-121.8339472</v>
      </c>
    </row>
    <row r="196" spans="1:23" x14ac:dyDescent="0.25">
      <c r="A196" s="9">
        <v>14006</v>
      </c>
      <c r="B196" s="2" t="s">
        <v>838</v>
      </c>
      <c r="C196" s="2" t="s">
        <v>329</v>
      </c>
      <c r="D196" s="2" t="s">
        <v>839</v>
      </c>
      <c r="E196" s="2" t="s">
        <v>840</v>
      </c>
      <c r="F196" s="2" t="s">
        <v>37</v>
      </c>
      <c r="G196" s="2" t="s">
        <v>51</v>
      </c>
      <c r="H196" s="2" t="s">
        <v>38</v>
      </c>
      <c r="I196" s="2" t="s">
        <v>30</v>
      </c>
      <c r="J196" s="2">
        <v>-35.799999999999997</v>
      </c>
      <c r="K196" s="2" t="s">
        <v>61</v>
      </c>
      <c r="L196" s="2">
        <v>1239</v>
      </c>
      <c r="M196" s="2">
        <v>650</v>
      </c>
      <c r="N196" s="2">
        <v>700</v>
      </c>
      <c r="O196" s="2">
        <v>796</v>
      </c>
      <c r="P196" s="2">
        <v>96</v>
      </c>
      <c r="Q196" s="2" t="s">
        <v>46</v>
      </c>
      <c r="R196" s="2">
        <v>1239</v>
      </c>
      <c r="S196" s="2">
        <v>100</v>
      </c>
      <c r="T196" s="2">
        <v>795</v>
      </c>
      <c r="U196" s="2">
        <v>99.874371859999997</v>
      </c>
      <c r="V196" s="2">
        <v>37.061243900000001</v>
      </c>
      <c r="W196" s="7">
        <v>-88.767511200000001</v>
      </c>
    </row>
    <row r="197" spans="1:23" x14ac:dyDescent="0.25">
      <c r="A197" s="8">
        <v>14025</v>
      </c>
      <c r="B197" s="1" t="s">
        <v>841</v>
      </c>
      <c r="C197" s="1" t="s">
        <v>83</v>
      </c>
      <c r="D197" s="1" t="s">
        <v>842</v>
      </c>
      <c r="E197" s="1" t="s">
        <v>843</v>
      </c>
      <c r="F197" s="1" t="s">
        <v>27</v>
      </c>
      <c r="G197" s="1" t="s">
        <v>51</v>
      </c>
      <c r="H197" s="1" t="s">
        <v>38</v>
      </c>
      <c r="I197" s="1" t="s">
        <v>30</v>
      </c>
      <c r="J197" s="1">
        <v>-28.8</v>
      </c>
      <c r="K197" s="1" t="s">
        <v>31</v>
      </c>
      <c r="L197" s="1">
        <v>1345</v>
      </c>
      <c r="M197" s="1">
        <v>966</v>
      </c>
      <c r="N197" s="1">
        <v>783</v>
      </c>
      <c r="O197" s="1">
        <v>957</v>
      </c>
      <c r="P197" s="1">
        <v>174</v>
      </c>
      <c r="Q197" s="1" t="s">
        <v>46</v>
      </c>
      <c r="R197" s="1">
        <v>617</v>
      </c>
      <c r="S197" s="1">
        <v>45.873605949999998</v>
      </c>
      <c r="T197" s="1">
        <v>538</v>
      </c>
      <c r="U197" s="1">
        <v>56.217345870000003</v>
      </c>
      <c r="V197" s="1">
        <v>44.652059700000002</v>
      </c>
      <c r="W197" s="6">
        <v>-73.467920300000003</v>
      </c>
    </row>
    <row r="198" spans="1:23" x14ac:dyDescent="0.25">
      <c r="A198" s="9">
        <v>14081</v>
      </c>
      <c r="B198" s="2" t="s">
        <v>850</v>
      </c>
      <c r="C198" s="2" t="s">
        <v>132</v>
      </c>
      <c r="D198" s="2" t="s">
        <v>851</v>
      </c>
      <c r="E198" s="2" t="s">
        <v>852</v>
      </c>
      <c r="F198" s="2" t="s">
        <v>37</v>
      </c>
      <c r="G198" s="2" t="s">
        <v>51</v>
      </c>
      <c r="H198" s="2" t="s">
        <v>38</v>
      </c>
      <c r="I198" s="2" t="s">
        <v>30</v>
      </c>
      <c r="J198" s="2">
        <v>-16.899999999999999</v>
      </c>
      <c r="K198" s="2" t="s">
        <v>39</v>
      </c>
      <c r="L198" s="2">
        <v>704</v>
      </c>
      <c r="M198" s="2">
        <v>560</v>
      </c>
      <c r="N198" s="2">
        <v>586</v>
      </c>
      <c r="O198" s="2">
        <v>585</v>
      </c>
      <c r="P198" s="2">
        <v>-1</v>
      </c>
      <c r="Q198" s="2" t="s">
        <v>32</v>
      </c>
      <c r="R198" s="2">
        <v>704</v>
      </c>
      <c r="S198" s="2">
        <v>100</v>
      </c>
      <c r="T198" s="2">
        <v>585</v>
      </c>
      <c r="U198" s="2">
        <v>100</v>
      </c>
      <c r="V198" s="2">
        <v>36.924437400000002</v>
      </c>
      <c r="W198" s="7">
        <v>-111.451092</v>
      </c>
    </row>
    <row r="199" spans="1:23" x14ac:dyDescent="0.25">
      <c r="A199" s="8">
        <v>14082</v>
      </c>
      <c r="B199" s="1" t="s">
        <v>853</v>
      </c>
      <c r="C199" s="1" t="s">
        <v>342</v>
      </c>
      <c r="D199" s="1" t="s">
        <v>854</v>
      </c>
      <c r="E199" s="1" t="s">
        <v>855</v>
      </c>
      <c r="F199" s="1" t="s">
        <v>27</v>
      </c>
      <c r="G199" s="1" t="s">
        <v>28</v>
      </c>
      <c r="H199" s="1" t="s">
        <v>29</v>
      </c>
      <c r="I199" s="1" t="s">
        <v>69</v>
      </c>
      <c r="J199" s="1">
        <v>11.2</v>
      </c>
      <c r="K199" s="1" t="s">
        <v>146</v>
      </c>
      <c r="L199" s="1">
        <v>5337</v>
      </c>
      <c r="M199" s="1">
        <v>5143</v>
      </c>
      <c r="N199" s="1">
        <v>5876</v>
      </c>
      <c r="O199" s="1">
        <v>5935</v>
      </c>
      <c r="P199" s="1">
        <v>59</v>
      </c>
      <c r="Q199" s="1" t="s">
        <v>46</v>
      </c>
      <c r="R199" s="1">
        <v>0</v>
      </c>
      <c r="S199" s="1">
        <v>0</v>
      </c>
      <c r="T199" s="1">
        <v>0</v>
      </c>
      <c r="U199" s="1">
        <v>0</v>
      </c>
      <c r="V199" s="1">
        <v>26.919733399999998</v>
      </c>
      <c r="W199" s="6">
        <v>-81.995980200000005</v>
      </c>
    </row>
    <row r="200" spans="1:23" x14ac:dyDescent="0.25">
      <c r="A200" s="9">
        <v>14092</v>
      </c>
      <c r="B200" s="2" t="s">
        <v>856</v>
      </c>
      <c r="C200" s="2" t="s">
        <v>125</v>
      </c>
      <c r="D200" s="2" t="s">
        <v>857</v>
      </c>
      <c r="E200" s="2" t="s">
        <v>858</v>
      </c>
      <c r="F200" s="2" t="s">
        <v>37</v>
      </c>
      <c r="G200" s="2" t="s">
        <v>28</v>
      </c>
      <c r="H200" s="2" t="s">
        <v>38</v>
      </c>
      <c r="I200" s="2" t="s">
        <v>30</v>
      </c>
      <c r="J200" s="2">
        <v>-47</v>
      </c>
      <c r="K200" s="2" t="s">
        <v>61</v>
      </c>
      <c r="L200" s="2">
        <v>1484</v>
      </c>
      <c r="M200" s="2">
        <v>683</v>
      </c>
      <c r="N200" s="2">
        <v>907</v>
      </c>
      <c r="O200" s="2">
        <v>786</v>
      </c>
      <c r="P200" s="2">
        <v>-121</v>
      </c>
      <c r="Q200" s="2" t="s">
        <v>32</v>
      </c>
      <c r="R200" s="2">
        <v>1484</v>
      </c>
      <c r="S200" s="2">
        <v>100</v>
      </c>
      <c r="T200" s="2">
        <v>744</v>
      </c>
      <c r="U200" s="2">
        <v>94.656488550000006</v>
      </c>
      <c r="V200" s="2">
        <v>35.612661000000003</v>
      </c>
      <c r="W200" s="7">
        <v>-77.366353799999999</v>
      </c>
    </row>
    <row r="201" spans="1:23" x14ac:dyDescent="0.25">
      <c r="A201" s="8">
        <v>14098</v>
      </c>
      <c r="B201" s="1" t="s">
        <v>859</v>
      </c>
      <c r="C201" s="1" t="s">
        <v>272</v>
      </c>
      <c r="D201" s="1" t="s">
        <v>860</v>
      </c>
      <c r="E201" s="1" t="s">
        <v>861</v>
      </c>
      <c r="F201" s="1" t="s">
        <v>27</v>
      </c>
      <c r="G201" s="1" t="s">
        <v>28</v>
      </c>
      <c r="H201" s="1" t="s">
        <v>38</v>
      </c>
      <c r="I201" s="1" t="s">
        <v>30</v>
      </c>
      <c r="J201" s="1">
        <v>-56.8</v>
      </c>
      <c r="K201" s="1" t="s">
        <v>61</v>
      </c>
      <c r="L201" s="1">
        <v>3938</v>
      </c>
      <c r="M201" s="1">
        <v>1993</v>
      </c>
      <c r="N201" s="1">
        <v>1903</v>
      </c>
      <c r="O201" s="1">
        <v>1700</v>
      </c>
      <c r="P201" s="1">
        <v>-203</v>
      </c>
      <c r="Q201" s="1" t="s">
        <v>32</v>
      </c>
      <c r="R201" s="1">
        <v>1875</v>
      </c>
      <c r="S201" s="1">
        <v>47.613001519999997</v>
      </c>
      <c r="T201" s="1">
        <v>1185</v>
      </c>
      <c r="U201" s="1">
        <v>69.705882349999996</v>
      </c>
      <c r="V201" s="1">
        <v>37.1302795</v>
      </c>
      <c r="W201" s="6">
        <v>-76.502593899999994</v>
      </c>
    </row>
    <row r="202" spans="1:23" x14ac:dyDescent="0.25">
      <c r="A202" s="9">
        <v>14108</v>
      </c>
      <c r="B202" s="2" t="s">
        <v>867</v>
      </c>
      <c r="C202" s="2" t="s">
        <v>201</v>
      </c>
      <c r="D202" s="2" t="s">
        <v>868</v>
      </c>
      <c r="E202" s="2" t="s">
        <v>869</v>
      </c>
      <c r="F202" s="2" t="s">
        <v>27</v>
      </c>
      <c r="G202" s="2" t="s">
        <v>28</v>
      </c>
      <c r="H202" s="2" t="s">
        <v>38</v>
      </c>
      <c r="I202" s="2" t="s">
        <v>30</v>
      </c>
      <c r="J202" s="2">
        <v>-35.799999999999997</v>
      </c>
      <c r="K202" s="2" t="s">
        <v>61</v>
      </c>
      <c r="L202" s="2">
        <v>5873</v>
      </c>
      <c r="M202" s="2">
        <v>3722</v>
      </c>
      <c r="N202" s="2">
        <v>3441</v>
      </c>
      <c r="O202" s="2">
        <v>3771</v>
      </c>
      <c r="P202" s="2">
        <v>330</v>
      </c>
      <c r="Q202" s="2" t="s">
        <v>46</v>
      </c>
      <c r="R202" s="2">
        <v>3812</v>
      </c>
      <c r="S202" s="2">
        <v>64.90720245</v>
      </c>
      <c r="T202" s="2">
        <v>1452</v>
      </c>
      <c r="U202" s="2">
        <v>38.504375500000002</v>
      </c>
      <c r="V202" s="2">
        <v>40.693648799999998</v>
      </c>
      <c r="W202" s="7">
        <v>-89.588986399999996</v>
      </c>
    </row>
    <row r="203" spans="1:23" x14ac:dyDescent="0.25">
      <c r="A203" s="8">
        <v>14109</v>
      </c>
      <c r="B203" s="1" t="s">
        <v>870</v>
      </c>
      <c r="C203" s="1" t="s">
        <v>502</v>
      </c>
      <c r="D203" s="1" t="s">
        <v>871</v>
      </c>
      <c r="E203" s="1" t="s">
        <v>872</v>
      </c>
      <c r="F203" s="1" t="s">
        <v>37</v>
      </c>
      <c r="G203" s="1" t="s">
        <v>51</v>
      </c>
      <c r="H203" s="1" t="s">
        <v>38</v>
      </c>
      <c r="I203" s="1" t="s">
        <v>30</v>
      </c>
      <c r="J203" s="1">
        <v>-4.9000000000000004</v>
      </c>
      <c r="K203" s="1" t="s">
        <v>52</v>
      </c>
      <c r="L203" s="1">
        <v>694</v>
      </c>
      <c r="M203" s="1">
        <v>586</v>
      </c>
      <c r="N203" s="1">
        <v>606</v>
      </c>
      <c r="O203" s="1">
        <v>660</v>
      </c>
      <c r="P203" s="1">
        <v>54</v>
      </c>
      <c r="Q203" s="1" t="s">
        <v>46</v>
      </c>
      <c r="R203" s="1">
        <v>664</v>
      </c>
      <c r="S203" s="1">
        <v>95.677233430000001</v>
      </c>
      <c r="T203" s="1">
        <v>659</v>
      </c>
      <c r="U203" s="1">
        <v>99.848484850000006</v>
      </c>
      <c r="V203" s="1">
        <v>31.468239000000001</v>
      </c>
      <c r="W203" s="6">
        <v>-89.335420999999997</v>
      </c>
    </row>
    <row r="204" spans="1:23" x14ac:dyDescent="0.25">
      <c r="A204" s="9">
        <v>14113</v>
      </c>
      <c r="B204" s="2" t="s">
        <v>876</v>
      </c>
      <c r="C204" s="2" t="s">
        <v>212</v>
      </c>
      <c r="D204" s="2" t="s">
        <v>877</v>
      </c>
      <c r="E204" s="2" t="s">
        <v>878</v>
      </c>
      <c r="F204" s="2" t="s">
        <v>37</v>
      </c>
      <c r="G204" s="2" t="s">
        <v>28</v>
      </c>
      <c r="H204" s="2" t="s">
        <v>38</v>
      </c>
      <c r="I204" s="2" t="s">
        <v>30</v>
      </c>
      <c r="J204" s="2">
        <v>-66.7</v>
      </c>
      <c r="K204" s="2" t="s">
        <v>61</v>
      </c>
      <c r="L204" s="2">
        <v>1101</v>
      </c>
      <c r="M204" s="2">
        <v>855</v>
      </c>
      <c r="N204" s="2">
        <v>945</v>
      </c>
      <c r="O204" s="2">
        <v>367</v>
      </c>
      <c r="P204" s="2">
        <v>-578</v>
      </c>
      <c r="Q204" s="2" t="s">
        <v>32</v>
      </c>
      <c r="R204" s="2">
        <v>1083</v>
      </c>
      <c r="S204" s="2">
        <v>98.365122619999994</v>
      </c>
      <c r="T204" s="2">
        <v>364</v>
      </c>
      <c r="U204" s="2">
        <v>99.182561309999997</v>
      </c>
      <c r="V204" s="2">
        <v>42.862104199999997</v>
      </c>
      <c r="W204" s="7">
        <v>-112.4506191</v>
      </c>
    </row>
    <row r="205" spans="1:23" x14ac:dyDescent="0.25">
      <c r="A205" s="8">
        <v>14120</v>
      </c>
      <c r="B205" s="1" t="s">
        <v>879</v>
      </c>
      <c r="C205" s="1" t="s">
        <v>48</v>
      </c>
      <c r="D205" s="1" t="s">
        <v>880</v>
      </c>
      <c r="E205" s="1" t="s">
        <v>881</v>
      </c>
      <c r="F205" s="1" t="s">
        <v>37</v>
      </c>
      <c r="G205" s="1" t="s">
        <v>51</v>
      </c>
      <c r="H205" s="1" t="s">
        <v>38</v>
      </c>
      <c r="I205" s="1" t="s">
        <v>30</v>
      </c>
      <c r="J205" s="1">
        <v>-2.2000000000000002</v>
      </c>
      <c r="K205" s="1" t="s">
        <v>52</v>
      </c>
      <c r="L205" s="1">
        <v>631</v>
      </c>
      <c r="M205" s="1">
        <v>584</v>
      </c>
      <c r="N205" s="1">
        <v>910</v>
      </c>
      <c r="O205" s="1">
        <v>617</v>
      </c>
      <c r="P205" s="1">
        <v>-293</v>
      </c>
      <c r="Q205" s="1" t="s">
        <v>32</v>
      </c>
      <c r="R205" s="1">
        <v>630</v>
      </c>
      <c r="S205" s="1">
        <v>99.841521389999997</v>
      </c>
      <c r="T205" s="1">
        <v>565</v>
      </c>
      <c r="U205" s="1">
        <v>91.572123180000006</v>
      </c>
      <c r="V205" s="1">
        <v>44.383249999999997</v>
      </c>
      <c r="W205" s="6">
        <v>-100.29729</v>
      </c>
    </row>
    <row r="206" spans="1:23" x14ac:dyDescent="0.25">
      <c r="A206" s="9">
        <v>14150</v>
      </c>
      <c r="B206" s="2" t="s">
        <v>885</v>
      </c>
      <c r="C206" s="2" t="s">
        <v>97</v>
      </c>
      <c r="D206" s="2" t="s">
        <v>886</v>
      </c>
      <c r="E206" s="2" t="s">
        <v>887</v>
      </c>
      <c r="F206" s="2" t="s">
        <v>37</v>
      </c>
      <c r="G206" s="2" t="s">
        <v>51</v>
      </c>
      <c r="H206" s="2" t="s">
        <v>38</v>
      </c>
      <c r="I206" s="2" t="s">
        <v>30</v>
      </c>
      <c r="J206" s="2">
        <v>-30.8</v>
      </c>
      <c r="K206" s="2" t="s">
        <v>61</v>
      </c>
      <c r="L206" s="2">
        <v>1060</v>
      </c>
      <c r="M206" s="2">
        <v>907</v>
      </c>
      <c r="N206" s="2">
        <v>898</v>
      </c>
      <c r="O206" s="2">
        <v>733</v>
      </c>
      <c r="P206" s="2">
        <v>-165</v>
      </c>
      <c r="Q206" s="2" t="s">
        <v>32</v>
      </c>
      <c r="R206" s="2">
        <v>1057</v>
      </c>
      <c r="S206" s="2">
        <v>99.716981129999994</v>
      </c>
      <c r="T206" s="2">
        <v>720</v>
      </c>
      <c r="U206" s="2">
        <v>98.226466579999993</v>
      </c>
      <c r="V206" s="2">
        <v>45.571490300000001</v>
      </c>
      <c r="W206" s="7">
        <v>-84.786183399999999</v>
      </c>
    </row>
    <row r="207" spans="1:23" x14ac:dyDescent="0.25">
      <c r="A207" s="8">
        <v>14231</v>
      </c>
      <c r="B207" s="1" t="s">
        <v>891</v>
      </c>
      <c r="C207" s="1" t="s">
        <v>162</v>
      </c>
      <c r="D207" s="1" t="s">
        <v>892</v>
      </c>
      <c r="E207" s="1" t="s">
        <v>893</v>
      </c>
      <c r="F207" s="1" t="s">
        <v>37</v>
      </c>
      <c r="G207" s="1" t="s">
        <v>51</v>
      </c>
      <c r="H207" s="1" t="s">
        <v>38</v>
      </c>
      <c r="I207" s="1" t="s">
        <v>69</v>
      </c>
      <c r="J207" s="1">
        <v>1.9</v>
      </c>
      <c r="K207" s="1" t="s">
        <v>70</v>
      </c>
      <c r="L207" s="1">
        <v>568</v>
      </c>
      <c r="M207" s="1">
        <v>403</v>
      </c>
      <c r="N207" s="1">
        <v>536</v>
      </c>
      <c r="O207" s="1">
        <v>579</v>
      </c>
      <c r="P207" s="1">
        <v>43</v>
      </c>
      <c r="Q207" s="1" t="s">
        <v>46</v>
      </c>
      <c r="R207" s="1">
        <v>568</v>
      </c>
      <c r="S207" s="1">
        <v>100</v>
      </c>
      <c r="T207" s="1">
        <v>0</v>
      </c>
      <c r="U207" s="1">
        <v>0</v>
      </c>
      <c r="V207" s="1">
        <v>46.692329999999998</v>
      </c>
      <c r="W207" s="6">
        <v>-68.04522</v>
      </c>
    </row>
    <row r="208" spans="1:23" x14ac:dyDescent="0.25">
      <c r="A208" s="9">
        <v>14237</v>
      </c>
      <c r="B208" s="2" t="s">
        <v>894</v>
      </c>
      <c r="C208" s="2" t="s">
        <v>132</v>
      </c>
      <c r="D208" s="2" t="s">
        <v>895</v>
      </c>
      <c r="E208" s="2" t="s">
        <v>896</v>
      </c>
      <c r="F208" s="2" t="s">
        <v>37</v>
      </c>
      <c r="G208" s="2" t="s">
        <v>51</v>
      </c>
      <c r="H208" s="2" t="s">
        <v>38</v>
      </c>
      <c r="I208" s="2" t="s">
        <v>30</v>
      </c>
      <c r="J208" s="2">
        <v>-0.1</v>
      </c>
      <c r="K208" s="2" t="s">
        <v>52</v>
      </c>
      <c r="L208" s="2">
        <v>730</v>
      </c>
      <c r="M208" s="2">
        <v>690</v>
      </c>
      <c r="N208" s="2">
        <v>971</v>
      </c>
      <c r="O208" s="2">
        <v>729</v>
      </c>
      <c r="P208" s="2">
        <v>-242</v>
      </c>
      <c r="Q208" s="2" t="s">
        <v>32</v>
      </c>
      <c r="R208" s="2">
        <v>728</v>
      </c>
      <c r="S208" s="2">
        <v>99.726027400000007</v>
      </c>
      <c r="T208" s="2">
        <v>729</v>
      </c>
      <c r="U208" s="2">
        <v>100</v>
      </c>
      <c r="V208" s="2">
        <v>34.650141499999997</v>
      </c>
      <c r="W208" s="7">
        <v>-112.4282583</v>
      </c>
    </row>
    <row r="209" spans="1:23" x14ac:dyDescent="0.25">
      <c r="A209" s="8">
        <v>14252</v>
      </c>
      <c r="B209" s="1" t="s">
        <v>897</v>
      </c>
      <c r="C209" s="1" t="s">
        <v>90</v>
      </c>
      <c r="D209" s="1" t="s">
        <v>898</v>
      </c>
      <c r="E209" s="1" t="s">
        <v>899</v>
      </c>
      <c r="F209" s="1" t="s">
        <v>27</v>
      </c>
      <c r="G209" s="1" t="s">
        <v>28</v>
      </c>
      <c r="H209" s="1" t="s">
        <v>29</v>
      </c>
      <c r="I209" s="1" t="s">
        <v>30</v>
      </c>
      <c r="J209" s="1">
        <v>-14.1</v>
      </c>
      <c r="K209" s="1" t="s">
        <v>39</v>
      </c>
      <c r="L209" s="1">
        <v>6975</v>
      </c>
      <c r="M209" s="1">
        <v>4558</v>
      </c>
      <c r="N209" s="1">
        <v>5944</v>
      </c>
      <c r="O209" s="1">
        <v>5991</v>
      </c>
      <c r="P209" s="1">
        <v>47</v>
      </c>
      <c r="Q209" s="1" t="s">
        <v>46</v>
      </c>
      <c r="R209" s="1">
        <v>1292</v>
      </c>
      <c r="S209" s="1">
        <v>18.523297490000001</v>
      </c>
      <c r="T209" s="1">
        <v>960</v>
      </c>
      <c r="U209" s="1">
        <v>16.024036049999999</v>
      </c>
      <c r="V209" s="1">
        <v>46.234999899999998</v>
      </c>
      <c r="W209" s="6">
        <v>-119.2233014</v>
      </c>
    </row>
    <row r="210" spans="1:23" x14ac:dyDescent="0.25">
      <c r="A210" s="9">
        <v>14259</v>
      </c>
      <c r="B210" s="2" t="s">
        <v>900</v>
      </c>
      <c r="C210" s="2" t="s">
        <v>662</v>
      </c>
      <c r="D210" s="2" t="s">
        <v>901</v>
      </c>
      <c r="E210" s="2" t="s">
        <v>902</v>
      </c>
      <c r="F210" s="2" t="s">
        <v>37</v>
      </c>
      <c r="G210" s="2" t="s">
        <v>28</v>
      </c>
      <c r="H210" s="2" t="s">
        <v>38</v>
      </c>
      <c r="I210" s="2" t="s">
        <v>30</v>
      </c>
      <c r="J210" s="2">
        <v>-13.5</v>
      </c>
      <c r="K210" s="2" t="s">
        <v>39</v>
      </c>
      <c r="L210" s="2">
        <v>422</v>
      </c>
      <c r="M210" s="2">
        <v>280</v>
      </c>
      <c r="N210" s="2">
        <v>331</v>
      </c>
      <c r="O210" s="2">
        <v>365</v>
      </c>
      <c r="P210" s="2">
        <v>34</v>
      </c>
      <c r="Q210" s="2" t="s">
        <v>46</v>
      </c>
      <c r="R210" s="2">
        <v>0</v>
      </c>
      <c r="S210" s="2">
        <v>0</v>
      </c>
      <c r="T210" s="2">
        <v>0</v>
      </c>
      <c r="U210" s="2">
        <v>0</v>
      </c>
      <c r="V210" s="2">
        <v>43.088087299999998</v>
      </c>
      <c r="W210" s="7">
        <v>-70.808612100000005</v>
      </c>
    </row>
    <row r="211" spans="1:23" x14ac:dyDescent="0.25">
      <c r="A211" s="8">
        <v>14288</v>
      </c>
      <c r="B211" s="1" t="s">
        <v>906</v>
      </c>
      <c r="C211" s="1" t="s">
        <v>105</v>
      </c>
      <c r="D211" s="1" t="s">
        <v>907</v>
      </c>
      <c r="E211" s="1" t="s">
        <v>908</v>
      </c>
      <c r="F211" s="1" t="s">
        <v>37</v>
      </c>
      <c r="G211" s="1" t="s">
        <v>51</v>
      </c>
      <c r="H211" s="1" t="s">
        <v>157</v>
      </c>
      <c r="I211" s="1" t="s">
        <v>30</v>
      </c>
      <c r="J211" s="1">
        <v>-44.2</v>
      </c>
      <c r="K211" s="1" t="s">
        <v>61</v>
      </c>
      <c r="L211" s="1">
        <v>924</v>
      </c>
      <c r="M211" s="1">
        <v>719</v>
      </c>
      <c r="N211" s="1">
        <v>656</v>
      </c>
      <c r="O211" s="1">
        <v>516</v>
      </c>
      <c r="P211" s="1">
        <v>-140</v>
      </c>
      <c r="Q211" s="1" t="s">
        <v>32</v>
      </c>
      <c r="R211" s="1">
        <v>907</v>
      </c>
      <c r="S211" s="1">
        <v>98.160173159999999</v>
      </c>
      <c r="T211" s="1">
        <v>505</v>
      </c>
      <c r="U211" s="1">
        <v>97.868217049999998</v>
      </c>
      <c r="V211" s="1">
        <v>38.254447200000001</v>
      </c>
      <c r="W211" s="6">
        <v>-104.6091409</v>
      </c>
    </row>
    <row r="212" spans="1:23" x14ac:dyDescent="0.25">
      <c r="A212" s="9">
        <v>14303</v>
      </c>
      <c r="B212" s="2" t="s">
        <v>909</v>
      </c>
      <c r="C212" s="2" t="s">
        <v>90</v>
      </c>
      <c r="D212" s="2" t="s">
        <v>910</v>
      </c>
      <c r="E212" s="2" t="s">
        <v>911</v>
      </c>
      <c r="F212" s="2" t="s">
        <v>37</v>
      </c>
      <c r="G212" s="2" t="s">
        <v>28</v>
      </c>
      <c r="H212" s="2" t="s">
        <v>38</v>
      </c>
      <c r="I212" s="2" t="s">
        <v>69</v>
      </c>
      <c r="J212" s="2">
        <v>5.5</v>
      </c>
      <c r="K212" s="2" t="s">
        <v>70</v>
      </c>
      <c r="L212" s="2">
        <v>1280</v>
      </c>
      <c r="M212" s="2">
        <v>807</v>
      </c>
      <c r="N212" s="2">
        <v>947</v>
      </c>
      <c r="O212" s="2">
        <v>1351</v>
      </c>
      <c r="P212" s="2">
        <v>404</v>
      </c>
      <c r="Q212" s="2" t="s">
        <v>46</v>
      </c>
      <c r="R212" s="2">
        <v>0</v>
      </c>
      <c r="S212" s="2">
        <v>0</v>
      </c>
      <c r="T212" s="2">
        <v>0</v>
      </c>
      <c r="U212" s="2">
        <v>0</v>
      </c>
      <c r="V212" s="2">
        <v>46.7297771</v>
      </c>
      <c r="W212" s="7">
        <v>-117.1817377</v>
      </c>
    </row>
    <row r="213" spans="1:23" x14ac:dyDescent="0.25">
      <c r="A213" s="8">
        <v>14306</v>
      </c>
      <c r="B213" s="1" t="s">
        <v>912</v>
      </c>
      <c r="C213" s="1" t="s">
        <v>58</v>
      </c>
      <c r="D213" s="1" t="s">
        <v>913</v>
      </c>
      <c r="E213" s="1" t="s">
        <v>914</v>
      </c>
      <c r="F213" s="1" t="s">
        <v>37</v>
      </c>
      <c r="G213" s="1" t="s">
        <v>28</v>
      </c>
      <c r="H213" s="1" t="s">
        <v>157</v>
      </c>
      <c r="I213" s="1" t="s">
        <v>30</v>
      </c>
      <c r="J213" s="1">
        <v>-29.5</v>
      </c>
      <c r="K213" s="1" t="s">
        <v>31</v>
      </c>
      <c r="L213" s="1">
        <v>2116</v>
      </c>
      <c r="M213" s="1">
        <v>909</v>
      </c>
      <c r="N213" s="1">
        <v>1727</v>
      </c>
      <c r="O213" s="1">
        <v>1492</v>
      </c>
      <c r="P213" s="1">
        <v>-235</v>
      </c>
      <c r="Q213" s="1" t="s">
        <v>32</v>
      </c>
      <c r="R213" s="1">
        <v>0</v>
      </c>
      <c r="S213" s="1">
        <v>0</v>
      </c>
      <c r="T213" s="1">
        <v>0</v>
      </c>
      <c r="U213" s="1">
        <v>0</v>
      </c>
      <c r="V213" s="1">
        <v>42.076053600000002</v>
      </c>
      <c r="W213" s="6">
        <v>-70.216964700000005</v>
      </c>
    </row>
    <row r="214" spans="1:23" x14ac:dyDescent="0.25">
      <c r="A214" s="9">
        <v>14314</v>
      </c>
      <c r="B214" s="2" t="s">
        <v>918</v>
      </c>
      <c r="C214" s="2" t="s">
        <v>262</v>
      </c>
      <c r="D214" s="2" t="s">
        <v>919</v>
      </c>
      <c r="E214" s="2" t="s">
        <v>920</v>
      </c>
      <c r="F214" s="2" t="s">
        <v>27</v>
      </c>
      <c r="G214" s="2" t="s">
        <v>28</v>
      </c>
      <c r="H214" s="2" t="s">
        <v>38</v>
      </c>
      <c r="I214" s="2" t="s">
        <v>69</v>
      </c>
      <c r="J214" s="2">
        <v>96.8</v>
      </c>
      <c r="K214" s="2" t="s">
        <v>123</v>
      </c>
      <c r="L214" s="2">
        <v>740</v>
      </c>
      <c r="M214" s="2">
        <v>579</v>
      </c>
      <c r="N214" s="2">
        <v>896</v>
      </c>
      <c r="O214" s="2">
        <v>1456</v>
      </c>
      <c r="P214" s="2">
        <v>560</v>
      </c>
      <c r="Q214" s="2" t="s">
        <v>46</v>
      </c>
      <c r="R214" s="2">
        <v>2</v>
      </c>
      <c r="S214" s="2">
        <v>0.27027026999999998</v>
      </c>
      <c r="T214" s="2">
        <v>0</v>
      </c>
      <c r="U214" s="2">
        <v>0</v>
      </c>
      <c r="V214" s="2">
        <v>40.233843800000002</v>
      </c>
      <c r="W214" s="7">
        <v>-111.65853370000001</v>
      </c>
    </row>
    <row r="215" spans="1:23" x14ac:dyDescent="0.25">
      <c r="A215" s="8">
        <v>14457</v>
      </c>
      <c r="B215" s="1" t="s">
        <v>923</v>
      </c>
      <c r="C215" s="1" t="s">
        <v>48</v>
      </c>
      <c r="D215" s="1" t="s">
        <v>924</v>
      </c>
      <c r="E215" s="1" t="s">
        <v>925</v>
      </c>
      <c r="F215" s="1" t="s">
        <v>27</v>
      </c>
      <c r="G215" s="1" t="s">
        <v>28</v>
      </c>
      <c r="H215" s="1" t="s">
        <v>29</v>
      </c>
      <c r="I215" s="1" t="s">
        <v>30</v>
      </c>
      <c r="J215" s="1">
        <v>-25.9</v>
      </c>
      <c r="K215" s="1" t="s">
        <v>31</v>
      </c>
      <c r="L215" s="1">
        <v>6145</v>
      </c>
      <c r="M215" s="1">
        <v>4053</v>
      </c>
      <c r="N215" s="1">
        <v>5974</v>
      </c>
      <c r="O215" s="1">
        <v>4553</v>
      </c>
      <c r="P215" s="1">
        <v>-1421</v>
      </c>
      <c r="Q215" s="1" t="s">
        <v>32</v>
      </c>
      <c r="R215" s="1">
        <v>3253</v>
      </c>
      <c r="S215" s="1">
        <v>52.937347440000003</v>
      </c>
      <c r="T215" s="1">
        <v>559</v>
      </c>
      <c r="U215" s="1">
        <v>12.27761915</v>
      </c>
      <c r="V215" s="1">
        <v>44.080543400000003</v>
      </c>
      <c r="W215" s="6">
        <v>-103.23101490000001</v>
      </c>
    </row>
    <row r="216" spans="1:23" x14ac:dyDescent="0.25">
      <c r="A216" s="9">
        <v>14487</v>
      </c>
      <c r="B216" s="2" t="s">
        <v>926</v>
      </c>
      <c r="C216" s="2" t="s">
        <v>66</v>
      </c>
      <c r="D216" s="2" t="s">
        <v>927</v>
      </c>
      <c r="E216" s="2" t="s">
        <v>928</v>
      </c>
      <c r="F216" s="2" t="s">
        <v>37</v>
      </c>
      <c r="G216" s="2" t="s">
        <v>28</v>
      </c>
      <c r="H216" s="2" t="s">
        <v>38</v>
      </c>
      <c r="I216" s="2" t="s">
        <v>69</v>
      </c>
      <c r="J216" s="2">
        <v>43</v>
      </c>
      <c r="K216" s="2" t="s">
        <v>123</v>
      </c>
      <c r="L216" s="2">
        <v>1364</v>
      </c>
      <c r="M216" s="2">
        <v>652</v>
      </c>
      <c r="N216" s="2">
        <v>1321</v>
      </c>
      <c r="O216" s="2">
        <v>1951</v>
      </c>
      <c r="P216" s="2">
        <v>630</v>
      </c>
      <c r="Q216" s="2" t="s">
        <v>46</v>
      </c>
      <c r="R216" s="2">
        <v>1362</v>
      </c>
      <c r="S216" s="2">
        <v>99.853372429999993</v>
      </c>
      <c r="T216" s="2">
        <v>1275</v>
      </c>
      <c r="U216" s="2">
        <v>65.351101999999997</v>
      </c>
      <c r="V216" s="2">
        <v>40.586539600000002</v>
      </c>
      <c r="W216" s="7">
        <v>-122.3916754</v>
      </c>
    </row>
    <row r="217" spans="1:23" x14ac:dyDescent="0.25">
      <c r="A217" s="8">
        <v>14489</v>
      </c>
      <c r="B217" s="1" t="s">
        <v>929</v>
      </c>
      <c r="C217" s="1" t="s">
        <v>422</v>
      </c>
      <c r="D217" s="1" t="s">
        <v>930</v>
      </c>
      <c r="E217" s="1" t="s">
        <v>931</v>
      </c>
      <c r="F217" s="1" t="s">
        <v>27</v>
      </c>
      <c r="G217" s="1" t="s">
        <v>28</v>
      </c>
      <c r="H217" s="1" t="s">
        <v>29</v>
      </c>
      <c r="I217" s="1" t="s">
        <v>30</v>
      </c>
      <c r="J217" s="1">
        <v>-8.5</v>
      </c>
      <c r="K217" s="1" t="s">
        <v>52</v>
      </c>
      <c r="L217" s="1">
        <v>8788</v>
      </c>
      <c r="M217" s="1">
        <v>6752</v>
      </c>
      <c r="N217" s="1">
        <v>8222</v>
      </c>
      <c r="O217" s="1">
        <v>8039</v>
      </c>
      <c r="P217" s="1">
        <v>-183</v>
      </c>
      <c r="Q217" s="1" t="s">
        <v>32</v>
      </c>
      <c r="R217" s="1">
        <v>1434</v>
      </c>
      <c r="S217" s="1">
        <v>16.317705960000001</v>
      </c>
      <c r="T217" s="1">
        <v>448</v>
      </c>
      <c r="U217" s="1">
        <v>5.5728324420000002</v>
      </c>
      <c r="V217" s="1">
        <v>44.253025000000001</v>
      </c>
      <c r="W217" s="6">
        <v>-121.1608351</v>
      </c>
    </row>
    <row r="218" spans="1:23" x14ac:dyDescent="0.25">
      <c r="A218" s="9">
        <v>14512</v>
      </c>
      <c r="B218" s="2" t="s">
        <v>935</v>
      </c>
      <c r="C218" s="2" t="s">
        <v>201</v>
      </c>
      <c r="D218" s="2" t="s">
        <v>936</v>
      </c>
      <c r="E218" s="2" t="s">
        <v>937</v>
      </c>
      <c r="F218" s="2" t="s">
        <v>27</v>
      </c>
      <c r="G218" s="2" t="s">
        <v>28</v>
      </c>
      <c r="H218" s="2" t="s">
        <v>38</v>
      </c>
      <c r="I218" s="2" t="s">
        <v>30</v>
      </c>
      <c r="J218" s="2">
        <v>-1.8</v>
      </c>
      <c r="K218" s="2" t="s">
        <v>52</v>
      </c>
      <c r="L218" s="2">
        <v>787</v>
      </c>
      <c r="M218" s="2">
        <v>701</v>
      </c>
      <c r="N218" s="2">
        <v>769</v>
      </c>
      <c r="O218" s="2">
        <v>773</v>
      </c>
      <c r="P218" s="2">
        <v>4</v>
      </c>
      <c r="Q218" s="2" t="s">
        <v>46</v>
      </c>
      <c r="R218" s="2">
        <v>0</v>
      </c>
      <c r="S218" s="2">
        <v>0</v>
      </c>
      <c r="T218" s="2">
        <v>0</v>
      </c>
      <c r="U218" s="2">
        <v>0</v>
      </c>
      <c r="V218" s="2">
        <v>42.201841700000003</v>
      </c>
      <c r="W218" s="7">
        <v>-89.095819000000006</v>
      </c>
    </row>
    <row r="219" spans="1:23" x14ac:dyDescent="0.25">
      <c r="A219" s="8">
        <v>14520</v>
      </c>
      <c r="B219" s="1" t="s">
        <v>938</v>
      </c>
      <c r="C219" s="1" t="s">
        <v>114</v>
      </c>
      <c r="D219" s="1" t="s">
        <v>939</v>
      </c>
      <c r="E219" s="1" t="s">
        <v>940</v>
      </c>
      <c r="F219" s="1" t="s">
        <v>37</v>
      </c>
      <c r="G219" s="1" t="s">
        <v>51</v>
      </c>
      <c r="H219" s="1" t="s">
        <v>38</v>
      </c>
      <c r="I219" s="1" t="s">
        <v>30</v>
      </c>
      <c r="J219" s="1">
        <v>-10.7</v>
      </c>
      <c r="K219" s="1" t="s">
        <v>39</v>
      </c>
      <c r="L219" s="1">
        <v>796</v>
      </c>
      <c r="M219" s="1">
        <v>686</v>
      </c>
      <c r="N219" s="1">
        <v>925</v>
      </c>
      <c r="O219" s="1">
        <v>711</v>
      </c>
      <c r="P219" s="1">
        <v>-214</v>
      </c>
      <c r="Q219" s="1" t="s">
        <v>32</v>
      </c>
      <c r="R219" s="1">
        <v>786</v>
      </c>
      <c r="S219" s="1">
        <v>98.74371859</v>
      </c>
      <c r="T219" s="1">
        <v>706</v>
      </c>
      <c r="U219" s="1">
        <v>99.296765120000003</v>
      </c>
      <c r="V219" s="1">
        <v>45.636622799999998</v>
      </c>
      <c r="W219" s="6">
        <v>-89.412075299999998</v>
      </c>
    </row>
    <row r="220" spans="1:23" x14ac:dyDescent="0.25">
      <c r="A220" s="9">
        <v>14534</v>
      </c>
      <c r="B220" s="2" t="s">
        <v>944</v>
      </c>
      <c r="C220" s="2" t="s">
        <v>309</v>
      </c>
      <c r="D220" s="2" t="s">
        <v>945</v>
      </c>
      <c r="E220" s="2" t="s">
        <v>946</v>
      </c>
      <c r="F220" s="2" t="s">
        <v>37</v>
      </c>
      <c r="G220" s="2" t="s">
        <v>28</v>
      </c>
      <c r="H220" s="2" t="s">
        <v>38</v>
      </c>
      <c r="I220" s="2" t="s">
        <v>30</v>
      </c>
      <c r="J220" s="2">
        <v>-61.7</v>
      </c>
      <c r="K220" s="2" t="s">
        <v>61</v>
      </c>
      <c r="L220" s="2">
        <v>1020</v>
      </c>
      <c r="M220" s="2">
        <v>486</v>
      </c>
      <c r="N220" s="2">
        <v>576</v>
      </c>
      <c r="O220" s="2">
        <v>391</v>
      </c>
      <c r="P220" s="2">
        <v>-185</v>
      </c>
      <c r="Q220" s="2" t="s">
        <v>32</v>
      </c>
      <c r="R220" s="2">
        <v>0</v>
      </c>
      <c r="S220" s="2">
        <v>0</v>
      </c>
      <c r="T220" s="2">
        <v>391</v>
      </c>
      <c r="U220" s="2">
        <v>100</v>
      </c>
      <c r="V220" s="2">
        <v>43.075967800000001</v>
      </c>
      <c r="W220" s="7">
        <v>-107.29028390000001</v>
      </c>
    </row>
    <row r="221" spans="1:23" x14ac:dyDescent="0.25">
      <c r="A221" s="8">
        <v>14543</v>
      </c>
      <c r="B221" s="1" t="s">
        <v>947</v>
      </c>
      <c r="C221" s="1" t="s">
        <v>309</v>
      </c>
      <c r="D221" s="1" t="s">
        <v>948</v>
      </c>
      <c r="E221" s="1" t="s">
        <v>949</v>
      </c>
      <c r="F221" s="1" t="s">
        <v>37</v>
      </c>
      <c r="G221" s="1" t="s">
        <v>28</v>
      </c>
      <c r="H221" s="1" t="s">
        <v>38</v>
      </c>
      <c r="I221" s="1" t="s">
        <v>30</v>
      </c>
      <c r="J221" s="1">
        <v>-45.5</v>
      </c>
      <c r="K221" s="1" t="s">
        <v>61</v>
      </c>
      <c r="L221" s="1">
        <v>715</v>
      </c>
      <c r="M221" s="1">
        <v>525</v>
      </c>
      <c r="N221" s="1">
        <v>573</v>
      </c>
      <c r="O221" s="1">
        <v>390</v>
      </c>
      <c r="P221" s="1">
        <v>-183</v>
      </c>
      <c r="Q221" s="1" t="s">
        <v>32</v>
      </c>
      <c r="R221" s="1">
        <v>713</v>
      </c>
      <c r="S221" s="1">
        <v>99.720279719999994</v>
      </c>
      <c r="T221" s="1">
        <v>390</v>
      </c>
      <c r="U221" s="1">
        <v>100</v>
      </c>
      <c r="V221" s="1">
        <v>41.598825400000003</v>
      </c>
      <c r="W221" s="6">
        <v>-109.0718882</v>
      </c>
    </row>
    <row r="222" spans="1:23" x14ac:dyDescent="0.25">
      <c r="A222" s="9">
        <v>14574</v>
      </c>
      <c r="B222" s="2" t="s">
        <v>953</v>
      </c>
      <c r="C222" s="2" t="s">
        <v>272</v>
      </c>
      <c r="D222" s="2" t="s">
        <v>954</v>
      </c>
      <c r="E222" s="2" t="s">
        <v>955</v>
      </c>
      <c r="F222" s="2" t="s">
        <v>27</v>
      </c>
      <c r="G222" s="2" t="s">
        <v>28</v>
      </c>
      <c r="H222" s="2" t="s">
        <v>38</v>
      </c>
      <c r="I222" s="2" t="s">
        <v>30</v>
      </c>
      <c r="J222" s="2">
        <v>-21.9</v>
      </c>
      <c r="K222" s="2" t="s">
        <v>31</v>
      </c>
      <c r="L222" s="2">
        <v>7258</v>
      </c>
      <c r="M222" s="2">
        <v>4616</v>
      </c>
      <c r="N222" s="2">
        <v>5323</v>
      </c>
      <c r="O222" s="2">
        <v>5667</v>
      </c>
      <c r="P222" s="2">
        <v>344</v>
      </c>
      <c r="Q222" s="2" t="s">
        <v>46</v>
      </c>
      <c r="R222" s="2">
        <v>5798</v>
      </c>
      <c r="S222" s="2">
        <v>79.884265639999995</v>
      </c>
      <c r="T222" s="2">
        <v>3955</v>
      </c>
      <c r="U222" s="2">
        <v>69.790012349999998</v>
      </c>
      <c r="V222" s="2">
        <v>37.320578500000003</v>
      </c>
      <c r="W222" s="7">
        <v>-79.970376200000004</v>
      </c>
    </row>
    <row r="223" spans="1:23" x14ac:dyDescent="0.25">
      <c r="A223" s="8">
        <v>14588</v>
      </c>
      <c r="B223" s="1" t="s">
        <v>959</v>
      </c>
      <c r="C223" s="1" t="s">
        <v>41</v>
      </c>
      <c r="D223" s="1" t="s">
        <v>960</v>
      </c>
      <c r="E223" s="1" t="s">
        <v>961</v>
      </c>
      <c r="F223" s="1" t="s">
        <v>37</v>
      </c>
      <c r="G223" s="1" t="s">
        <v>28</v>
      </c>
      <c r="H223" s="1" t="s">
        <v>38</v>
      </c>
      <c r="I223" s="1" t="s">
        <v>30</v>
      </c>
      <c r="J223" s="1">
        <v>-11.5</v>
      </c>
      <c r="K223" s="1" t="s">
        <v>39</v>
      </c>
      <c r="L223" s="1">
        <v>1406</v>
      </c>
      <c r="M223" s="1">
        <v>785</v>
      </c>
      <c r="N223" s="1">
        <v>1194</v>
      </c>
      <c r="O223" s="1">
        <v>1245</v>
      </c>
      <c r="P223" s="1">
        <v>51</v>
      </c>
      <c r="Q223" s="1" t="s">
        <v>46</v>
      </c>
      <c r="R223" s="1">
        <v>44</v>
      </c>
      <c r="S223" s="1">
        <v>3.1294452349999999</v>
      </c>
      <c r="T223" s="1">
        <v>31</v>
      </c>
      <c r="U223" s="1">
        <v>2.489959839</v>
      </c>
      <c r="V223" s="1">
        <v>33.302465900000001</v>
      </c>
      <c r="W223" s="6">
        <v>-104.525764</v>
      </c>
    </row>
    <row r="224" spans="1:23" x14ac:dyDescent="0.25">
      <c r="A224" s="9">
        <v>14633</v>
      </c>
      <c r="B224" s="2" t="s">
        <v>962</v>
      </c>
      <c r="C224" s="2" t="s">
        <v>186</v>
      </c>
      <c r="D224" s="2" t="s">
        <v>963</v>
      </c>
      <c r="E224" s="2" t="s">
        <v>958</v>
      </c>
      <c r="F224" s="2" t="s">
        <v>27</v>
      </c>
      <c r="G224" s="2" t="s">
        <v>28</v>
      </c>
      <c r="H224" s="2" t="s">
        <v>38</v>
      </c>
      <c r="I224" s="2" t="s">
        <v>30</v>
      </c>
      <c r="J224" s="2">
        <v>-57.5</v>
      </c>
      <c r="K224" s="2" t="s">
        <v>61</v>
      </c>
      <c r="L224" s="2">
        <v>4091</v>
      </c>
      <c r="M224" s="2">
        <v>2295</v>
      </c>
      <c r="N224" s="2">
        <v>2873</v>
      </c>
      <c r="O224" s="2">
        <v>1738</v>
      </c>
      <c r="P224" s="2">
        <v>-1135</v>
      </c>
      <c r="Q224" s="2" t="s">
        <v>32</v>
      </c>
      <c r="R224" s="2">
        <v>2993</v>
      </c>
      <c r="S224" s="2">
        <v>73.160596429999998</v>
      </c>
      <c r="T224" s="2">
        <v>1017</v>
      </c>
      <c r="U224" s="2">
        <v>58.515535100000001</v>
      </c>
      <c r="V224" s="2">
        <v>43.910870000000003</v>
      </c>
      <c r="W224" s="7">
        <v>-92.490380000000002</v>
      </c>
    </row>
    <row r="225" spans="1:23" x14ac:dyDescent="0.25">
      <c r="A225" s="8">
        <v>14674</v>
      </c>
      <c r="B225" s="1" t="s">
        <v>967</v>
      </c>
      <c r="C225" s="1" t="s">
        <v>41</v>
      </c>
      <c r="D225" s="1" t="s">
        <v>968</v>
      </c>
      <c r="E225" s="1" t="s">
        <v>969</v>
      </c>
      <c r="F225" s="1" t="s">
        <v>27</v>
      </c>
      <c r="G225" s="1" t="s">
        <v>28</v>
      </c>
      <c r="H225" s="1" t="s">
        <v>38</v>
      </c>
      <c r="I225" s="1" t="s">
        <v>30</v>
      </c>
      <c r="J225" s="1">
        <v>-10.5</v>
      </c>
      <c r="K225" s="1" t="s">
        <v>39</v>
      </c>
      <c r="L225" s="1">
        <v>2802</v>
      </c>
      <c r="M225" s="1">
        <v>1538</v>
      </c>
      <c r="N225" s="1">
        <v>2075</v>
      </c>
      <c r="O225" s="1">
        <v>2507</v>
      </c>
      <c r="P225" s="1">
        <v>432</v>
      </c>
      <c r="Q225" s="1" t="s">
        <v>46</v>
      </c>
      <c r="R225" s="1">
        <v>1031</v>
      </c>
      <c r="S225" s="1">
        <v>36.795146320000001</v>
      </c>
      <c r="T225" s="1">
        <v>690</v>
      </c>
      <c r="U225" s="1">
        <v>27.522935780000001</v>
      </c>
      <c r="V225" s="1">
        <v>35.686975199999999</v>
      </c>
      <c r="W225" s="6">
        <v>-105.937799</v>
      </c>
    </row>
    <row r="226" spans="1:23" x14ac:dyDescent="0.25">
      <c r="A226" s="9">
        <v>14689</v>
      </c>
      <c r="B226" s="2" t="s">
        <v>979</v>
      </c>
      <c r="C226" s="2" t="s">
        <v>66</v>
      </c>
      <c r="D226" s="2" t="s">
        <v>980</v>
      </c>
      <c r="E226" s="2" t="s">
        <v>981</v>
      </c>
      <c r="F226" s="2" t="s">
        <v>27</v>
      </c>
      <c r="G226" s="2" t="s">
        <v>28</v>
      </c>
      <c r="H226" s="2" t="s">
        <v>29</v>
      </c>
      <c r="I226" s="2" t="s">
        <v>30</v>
      </c>
      <c r="J226" s="2">
        <v>-21.7</v>
      </c>
      <c r="K226" s="2" t="s">
        <v>31</v>
      </c>
      <c r="L226" s="2">
        <v>9894</v>
      </c>
      <c r="M226" s="2">
        <v>5293</v>
      </c>
      <c r="N226" s="2">
        <v>7139</v>
      </c>
      <c r="O226" s="2">
        <v>7750</v>
      </c>
      <c r="P226" s="2">
        <v>611</v>
      </c>
      <c r="Q226" s="2" t="s">
        <v>46</v>
      </c>
      <c r="R226" s="2">
        <v>3837</v>
      </c>
      <c r="S226" s="2">
        <v>38.781079439999999</v>
      </c>
      <c r="T226" s="2">
        <v>858</v>
      </c>
      <c r="U226" s="2">
        <v>11.07096774</v>
      </c>
      <c r="V226" s="2">
        <v>34.427193500000001</v>
      </c>
      <c r="W226" s="7">
        <v>-119.8398835</v>
      </c>
    </row>
    <row r="227" spans="1:23" x14ac:dyDescent="0.25">
      <c r="A227" s="8">
        <v>14696</v>
      </c>
      <c r="B227" s="1" t="s">
        <v>982</v>
      </c>
      <c r="C227" s="1" t="s">
        <v>426</v>
      </c>
      <c r="D227" s="1" t="s">
        <v>983</v>
      </c>
      <c r="E227" s="1" t="s">
        <v>984</v>
      </c>
      <c r="F227" s="1" t="s">
        <v>27</v>
      </c>
      <c r="G227" s="1" t="s">
        <v>28</v>
      </c>
      <c r="H227" s="1" t="s">
        <v>29</v>
      </c>
      <c r="I227" s="1" t="s">
        <v>30</v>
      </c>
      <c r="J227" s="1">
        <v>-27.6</v>
      </c>
      <c r="K227" s="1" t="s">
        <v>31</v>
      </c>
      <c r="L227" s="1">
        <v>7709</v>
      </c>
      <c r="M227" s="1">
        <v>5129</v>
      </c>
      <c r="N227" s="1">
        <v>6133</v>
      </c>
      <c r="O227" s="1">
        <v>5585</v>
      </c>
      <c r="P227" s="1">
        <v>-548</v>
      </c>
      <c r="Q227" s="1" t="s">
        <v>32</v>
      </c>
      <c r="R227" s="1">
        <v>5267</v>
      </c>
      <c r="S227" s="1">
        <v>68.322739650000003</v>
      </c>
      <c r="T227" s="1">
        <v>2207</v>
      </c>
      <c r="U227" s="1">
        <v>39.516562219999997</v>
      </c>
      <c r="V227" s="1">
        <v>41.676354500000002</v>
      </c>
      <c r="W227" s="6">
        <v>-86.251989800000004</v>
      </c>
    </row>
    <row r="228" spans="1:23" x14ac:dyDescent="0.25">
      <c r="A228" s="9">
        <v>14698</v>
      </c>
      <c r="B228" s="2" t="s">
        <v>985</v>
      </c>
      <c r="C228" s="2" t="s">
        <v>66</v>
      </c>
      <c r="D228" s="2" t="s">
        <v>986</v>
      </c>
      <c r="E228" s="2" t="s">
        <v>987</v>
      </c>
      <c r="F228" s="2" t="s">
        <v>27</v>
      </c>
      <c r="G228" s="2" t="s">
        <v>28</v>
      </c>
      <c r="H228" s="2" t="s">
        <v>38</v>
      </c>
      <c r="I228" s="2" t="s">
        <v>30</v>
      </c>
      <c r="J228" s="2">
        <v>-10.5</v>
      </c>
      <c r="K228" s="2" t="s">
        <v>39</v>
      </c>
      <c r="L228" s="2">
        <v>5532</v>
      </c>
      <c r="M228" s="2">
        <v>3934</v>
      </c>
      <c r="N228" s="2">
        <v>3841</v>
      </c>
      <c r="O228" s="2">
        <v>4953</v>
      </c>
      <c r="P228" s="2">
        <v>1112</v>
      </c>
      <c r="Q228" s="2" t="s">
        <v>46</v>
      </c>
      <c r="R228" s="2">
        <v>2481</v>
      </c>
      <c r="S228" s="2">
        <v>44.848156179999997</v>
      </c>
      <c r="T228" s="2">
        <v>1455</v>
      </c>
      <c r="U228" s="2">
        <v>29.376135680000001</v>
      </c>
      <c r="V228" s="2">
        <v>35.3102296</v>
      </c>
      <c r="W228" s="7">
        <v>-120.4357631</v>
      </c>
    </row>
    <row r="229" spans="1:23" x14ac:dyDescent="0.25">
      <c r="A229" s="8">
        <v>14704</v>
      </c>
      <c r="B229" s="1" t="s">
        <v>988</v>
      </c>
      <c r="C229" s="1" t="s">
        <v>247</v>
      </c>
      <c r="D229" s="1" t="s">
        <v>989</v>
      </c>
      <c r="E229" s="1" t="s">
        <v>990</v>
      </c>
      <c r="F229" s="1" t="s">
        <v>37</v>
      </c>
      <c r="G229" s="1" t="s">
        <v>28</v>
      </c>
      <c r="H229" s="1" t="s">
        <v>38</v>
      </c>
      <c r="I229" s="1" t="s">
        <v>30</v>
      </c>
      <c r="J229" s="1">
        <v>-36.4</v>
      </c>
      <c r="K229" s="1" t="s">
        <v>61</v>
      </c>
      <c r="L229" s="1">
        <v>1905</v>
      </c>
      <c r="M229" s="1">
        <v>1372</v>
      </c>
      <c r="N229" s="1">
        <v>1576</v>
      </c>
      <c r="O229" s="1">
        <v>1212</v>
      </c>
      <c r="P229" s="1">
        <v>-364</v>
      </c>
      <c r="Q229" s="1" t="s">
        <v>32</v>
      </c>
      <c r="R229" s="1">
        <v>1905</v>
      </c>
      <c r="S229" s="1">
        <v>100</v>
      </c>
      <c r="T229" s="1">
        <v>1212</v>
      </c>
      <c r="U229" s="1">
        <v>100</v>
      </c>
      <c r="V229" s="1">
        <v>38.339115</v>
      </c>
      <c r="W229" s="6">
        <v>-75.507594900000001</v>
      </c>
    </row>
    <row r="230" spans="1:23" x14ac:dyDescent="0.25">
      <c r="A230" s="9">
        <v>14711</v>
      </c>
      <c r="B230" s="2" t="s">
        <v>991</v>
      </c>
      <c r="C230" s="2" t="s">
        <v>24</v>
      </c>
      <c r="D230" s="2" t="s">
        <v>992</v>
      </c>
      <c r="E230" s="2" t="s">
        <v>993</v>
      </c>
      <c r="F230" s="2" t="s">
        <v>27</v>
      </c>
      <c r="G230" s="2" t="s">
        <v>28</v>
      </c>
      <c r="H230" s="2" t="s">
        <v>38</v>
      </c>
      <c r="I230" s="2" t="s">
        <v>30</v>
      </c>
      <c r="J230" s="2">
        <v>-49.2</v>
      </c>
      <c r="K230" s="2" t="s">
        <v>61</v>
      </c>
      <c r="L230" s="2">
        <v>4992</v>
      </c>
      <c r="M230" s="2">
        <v>2789</v>
      </c>
      <c r="N230" s="2">
        <v>3201</v>
      </c>
      <c r="O230" s="2">
        <v>2537</v>
      </c>
      <c r="P230" s="2">
        <v>-664</v>
      </c>
      <c r="Q230" s="2" t="s">
        <v>32</v>
      </c>
      <c r="R230" s="2">
        <v>4943</v>
      </c>
      <c r="S230" s="2">
        <v>99.018429490000003</v>
      </c>
      <c r="T230" s="2">
        <v>1842</v>
      </c>
      <c r="U230" s="2">
        <v>72.605439500000003</v>
      </c>
      <c r="V230" s="2">
        <v>40.85145</v>
      </c>
      <c r="W230" s="7">
        <v>-77.850899999999996</v>
      </c>
    </row>
    <row r="231" spans="1:23" x14ac:dyDescent="0.25">
      <c r="A231" s="8">
        <v>14716</v>
      </c>
      <c r="B231" s="1" t="s">
        <v>994</v>
      </c>
      <c r="C231" s="1" t="s">
        <v>66</v>
      </c>
      <c r="D231" s="1" t="s">
        <v>995</v>
      </c>
      <c r="E231" s="1" t="s">
        <v>996</v>
      </c>
      <c r="F231" s="1" t="s">
        <v>27</v>
      </c>
      <c r="G231" s="1" t="s">
        <v>28</v>
      </c>
      <c r="H231" s="1" t="s">
        <v>38</v>
      </c>
      <c r="I231" s="1" t="s">
        <v>30</v>
      </c>
      <c r="J231" s="1">
        <v>-42</v>
      </c>
      <c r="K231" s="1" t="s">
        <v>61</v>
      </c>
      <c r="L231" s="1">
        <v>1032</v>
      </c>
      <c r="M231" s="1">
        <v>596</v>
      </c>
      <c r="N231" s="1">
        <v>644</v>
      </c>
      <c r="O231" s="1">
        <v>599</v>
      </c>
      <c r="P231" s="1">
        <v>-45</v>
      </c>
      <c r="Q231" s="1" t="s">
        <v>32</v>
      </c>
      <c r="R231" s="1">
        <v>273</v>
      </c>
      <c r="S231" s="1">
        <v>26.453488369999999</v>
      </c>
      <c r="T231" s="1">
        <v>0</v>
      </c>
      <c r="U231" s="1">
        <v>0</v>
      </c>
      <c r="V231" s="1">
        <v>37.9577016</v>
      </c>
      <c r="W231" s="6">
        <v>-121.29077959999999</v>
      </c>
    </row>
    <row r="232" spans="1:23" x14ac:dyDescent="0.25">
      <c r="A232" s="9">
        <v>14783</v>
      </c>
      <c r="B232" s="2" t="s">
        <v>1008</v>
      </c>
      <c r="C232" s="2" t="s">
        <v>190</v>
      </c>
      <c r="D232" s="2" t="s">
        <v>1009</v>
      </c>
      <c r="E232" s="2" t="s">
        <v>1010</v>
      </c>
      <c r="F232" s="2" t="s">
        <v>27</v>
      </c>
      <c r="G232" s="2" t="s">
        <v>28</v>
      </c>
      <c r="H232" s="2" t="s">
        <v>29</v>
      </c>
      <c r="I232" s="2" t="s">
        <v>30</v>
      </c>
      <c r="J232" s="2">
        <v>-23.5</v>
      </c>
      <c r="K232" s="2" t="s">
        <v>31</v>
      </c>
      <c r="L232" s="2">
        <v>10933</v>
      </c>
      <c r="M232" s="2">
        <v>6922</v>
      </c>
      <c r="N232" s="2">
        <v>8411</v>
      </c>
      <c r="O232" s="2">
        <v>8363</v>
      </c>
      <c r="P232" s="2">
        <v>-48</v>
      </c>
      <c r="Q232" s="2" t="s">
        <v>32</v>
      </c>
      <c r="R232" s="2">
        <v>7314</v>
      </c>
      <c r="S232" s="2">
        <v>66.898381049999998</v>
      </c>
      <c r="T232" s="2">
        <v>3658</v>
      </c>
      <c r="U232" s="2">
        <v>43.740284590000002</v>
      </c>
      <c r="V232" s="2">
        <v>37.244779999999999</v>
      </c>
      <c r="W232" s="7">
        <v>-93.390379999999993</v>
      </c>
    </row>
    <row r="233" spans="1:23" x14ac:dyDescent="0.25">
      <c r="A233" s="8">
        <v>14794</v>
      </c>
      <c r="B233" s="1" t="s">
        <v>1011</v>
      </c>
      <c r="C233" s="1" t="s">
        <v>262</v>
      </c>
      <c r="D233" s="1" t="s">
        <v>1012</v>
      </c>
      <c r="E233" s="1" t="s">
        <v>1013</v>
      </c>
      <c r="F233" s="1" t="s">
        <v>27</v>
      </c>
      <c r="G233" s="1" t="s">
        <v>28</v>
      </c>
      <c r="H233" s="1" t="s">
        <v>38</v>
      </c>
      <c r="I233" s="1" t="s">
        <v>69</v>
      </c>
      <c r="J233" s="1">
        <v>9.8000000000000007</v>
      </c>
      <c r="K233" s="1" t="s">
        <v>70</v>
      </c>
      <c r="L233" s="1">
        <v>2600</v>
      </c>
      <c r="M233" s="1">
        <v>2653</v>
      </c>
      <c r="N233" s="1">
        <v>3832</v>
      </c>
      <c r="O233" s="1">
        <v>2855</v>
      </c>
      <c r="P233" s="1">
        <v>-977</v>
      </c>
      <c r="Q233" s="1" t="s">
        <v>32</v>
      </c>
      <c r="R233" s="1">
        <v>2486</v>
      </c>
      <c r="S233" s="1">
        <v>95.61538462</v>
      </c>
      <c r="T233" s="1">
        <v>1678</v>
      </c>
      <c r="U233" s="1">
        <v>58.774080560000002</v>
      </c>
      <c r="V233" s="1">
        <v>37.0968017</v>
      </c>
      <c r="W233" s="6">
        <v>-113.55397069999999</v>
      </c>
    </row>
    <row r="234" spans="1:23" x14ac:dyDescent="0.25">
      <c r="A234" s="9">
        <v>14802</v>
      </c>
      <c r="B234" s="2" t="s">
        <v>1014</v>
      </c>
      <c r="C234" s="2" t="s">
        <v>272</v>
      </c>
      <c r="D234" s="2" t="s">
        <v>1015</v>
      </c>
      <c r="E234" s="2" t="s">
        <v>1016</v>
      </c>
      <c r="F234" s="2" t="s">
        <v>37</v>
      </c>
      <c r="G234" s="2" t="s">
        <v>51</v>
      </c>
      <c r="H234" s="2" t="s">
        <v>38</v>
      </c>
      <c r="I234" s="2" t="s">
        <v>69</v>
      </c>
      <c r="J234" s="2">
        <v>0.7</v>
      </c>
      <c r="K234" s="2" t="s">
        <v>70</v>
      </c>
      <c r="L234" s="2">
        <v>696</v>
      </c>
      <c r="M234" s="2">
        <v>686</v>
      </c>
      <c r="N234" s="2">
        <v>690</v>
      </c>
      <c r="O234" s="2">
        <v>701</v>
      </c>
      <c r="P234" s="2">
        <v>11</v>
      </c>
      <c r="Q234" s="2" t="s">
        <v>46</v>
      </c>
      <c r="R234" s="2">
        <v>696</v>
      </c>
      <c r="S234" s="2">
        <v>100</v>
      </c>
      <c r="T234" s="2">
        <v>701</v>
      </c>
      <c r="U234" s="2">
        <v>100</v>
      </c>
      <c r="V234" s="2">
        <v>38.2638356</v>
      </c>
      <c r="W234" s="7">
        <v>-78.897264000000007</v>
      </c>
    </row>
    <row r="235" spans="1:23" x14ac:dyDescent="0.25">
      <c r="A235" s="8">
        <v>14812</v>
      </c>
      <c r="B235" s="1" t="s">
        <v>1017</v>
      </c>
      <c r="C235" s="1" t="s">
        <v>309</v>
      </c>
      <c r="D235" s="1" t="s">
        <v>1018</v>
      </c>
      <c r="E235" s="1" t="s">
        <v>1019</v>
      </c>
      <c r="F235" s="1" t="s">
        <v>37</v>
      </c>
      <c r="G235" s="1" t="s">
        <v>28</v>
      </c>
      <c r="H235" s="1" t="s">
        <v>38</v>
      </c>
      <c r="I235" s="1" t="s">
        <v>30</v>
      </c>
      <c r="J235" s="1">
        <v>-13</v>
      </c>
      <c r="K235" s="1" t="s">
        <v>39</v>
      </c>
      <c r="L235" s="1">
        <v>715</v>
      </c>
      <c r="M235" s="1">
        <v>477</v>
      </c>
      <c r="N235" s="1">
        <v>712</v>
      </c>
      <c r="O235" s="1">
        <v>622</v>
      </c>
      <c r="P235" s="1">
        <v>-90</v>
      </c>
      <c r="Q235" s="1" t="s">
        <v>32</v>
      </c>
      <c r="R235" s="1">
        <v>0</v>
      </c>
      <c r="S235" s="1">
        <v>0</v>
      </c>
      <c r="T235" s="1">
        <v>621</v>
      </c>
      <c r="U235" s="1">
        <v>99.839228300000002</v>
      </c>
      <c r="V235" s="1">
        <v>44.787903999999997</v>
      </c>
      <c r="W235" s="6">
        <v>-106.925973</v>
      </c>
    </row>
    <row r="236" spans="1:23" x14ac:dyDescent="0.25">
      <c r="A236" s="9">
        <v>14814</v>
      </c>
      <c r="B236" s="2" t="s">
        <v>1020</v>
      </c>
      <c r="C236" s="2" t="s">
        <v>76</v>
      </c>
      <c r="D236" s="2" t="s">
        <v>1021</v>
      </c>
      <c r="E236" s="2" t="s">
        <v>1022</v>
      </c>
      <c r="F236" s="2" t="s">
        <v>27</v>
      </c>
      <c r="G236" s="2" t="s">
        <v>28</v>
      </c>
      <c r="H236" s="2" t="s">
        <v>38</v>
      </c>
      <c r="I236" s="2" t="s">
        <v>30</v>
      </c>
      <c r="J236" s="2">
        <v>-25.7</v>
      </c>
      <c r="K236" s="2" t="s">
        <v>31</v>
      </c>
      <c r="L236" s="2">
        <v>7032</v>
      </c>
      <c r="M236" s="2">
        <v>4543</v>
      </c>
      <c r="N236" s="2">
        <v>5460</v>
      </c>
      <c r="O236" s="2">
        <v>5227</v>
      </c>
      <c r="P236" s="2">
        <v>-233</v>
      </c>
      <c r="Q236" s="2" t="s">
        <v>32</v>
      </c>
      <c r="R236" s="2">
        <v>3510</v>
      </c>
      <c r="S236" s="2">
        <v>49.914675770000002</v>
      </c>
      <c r="T236" s="2">
        <v>2714</v>
      </c>
      <c r="U236" s="2">
        <v>51.922709009999998</v>
      </c>
      <c r="V236" s="2">
        <v>32.454491099999998</v>
      </c>
      <c r="W236" s="7">
        <v>-93.8286552</v>
      </c>
    </row>
    <row r="237" spans="1:23" x14ac:dyDescent="0.25">
      <c r="A237" s="8">
        <v>14842</v>
      </c>
      <c r="B237" s="1" t="s">
        <v>1026</v>
      </c>
      <c r="C237" s="1" t="s">
        <v>34</v>
      </c>
      <c r="D237" s="1" t="s">
        <v>1027</v>
      </c>
      <c r="E237" s="1" t="s">
        <v>1028</v>
      </c>
      <c r="F237" s="1" t="s">
        <v>37</v>
      </c>
      <c r="G237" s="1" t="s">
        <v>28</v>
      </c>
      <c r="H237" s="1" t="s">
        <v>38</v>
      </c>
      <c r="I237" s="1" t="s">
        <v>30</v>
      </c>
      <c r="J237" s="1">
        <v>-25.2</v>
      </c>
      <c r="K237" s="1" t="s">
        <v>31</v>
      </c>
      <c r="L237" s="1">
        <v>1855</v>
      </c>
      <c r="M237" s="1">
        <v>1202</v>
      </c>
      <c r="N237" s="1">
        <v>2042</v>
      </c>
      <c r="O237" s="1">
        <v>1387</v>
      </c>
      <c r="P237" s="1">
        <v>-655</v>
      </c>
      <c r="Q237" s="1" t="s">
        <v>32</v>
      </c>
      <c r="R237" s="1">
        <v>1597</v>
      </c>
      <c r="S237" s="1">
        <v>86.091644200000005</v>
      </c>
      <c r="T237" s="1">
        <v>756</v>
      </c>
      <c r="U237" s="1">
        <v>54.506128330000003</v>
      </c>
      <c r="V237" s="1">
        <v>31.357285699999998</v>
      </c>
      <c r="W237" s="6">
        <v>-100.5028459</v>
      </c>
    </row>
    <row r="238" spans="1:23" x14ac:dyDescent="0.25">
      <c r="A238" s="9">
        <v>14877</v>
      </c>
      <c r="B238" s="2" t="s">
        <v>1032</v>
      </c>
      <c r="C238" s="2" t="s">
        <v>482</v>
      </c>
      <c r="D238" s="2" t="s">
        <v>1033</v>
      </c>
      <c r="E238" s="2" t="s">
        <v>1034</v>
      </c>
      <c r="F238" s="2" t="s">
        <v>37</v>
      </c>
      <c r="G238" s="2" t="s">
        <v>51</v>
      </c>
      <c r="H238" s="2" t="s">
        <v>38</v>
      </c>
      <c r="I238" s="2" t="s">
        <v>30</v>
      </c>
      <c r="J238" s="2">
        <v>-11.4</v>
      </c>
      <c r="K238" s="2" t="s">
        <v>39</v>
      </c>
      <c r="L238" s="2">
        <v>916</v>
      </c>
      <c r="M238" s="2">
        <v>644</v>
      </c>
      <c r="N238" s="2">
        <v>685</v>
      </c>
      <c r="O238" s="2">
        <v>812</v>
      </c>
      <c r="P238" s="2">
        <v>127</v>
      </c>
      <c r="Q238" s="2" t="s">
        <v>46</v>
      </c>
      <c r="R238" s="2">
        <v>916</v>
      </c>
      <c r="S238" s="2">
        <v>100</v>
      </c>
      <c r="T238" s="2">
        <v>812</v>
      </c>
      <c r="U238" s="2">
        <v>100</v>
      </c>
      <c r="V238" s="2">
        <v>38.833263299999999</v>
      </c>
      <c r="W238" s="7">
        <v>-97.609795199999994</v>
      </c>
    </row>
    <row r="239" spans="1:23" x14ac:dyDescent="0.25">
      <c r="A239" s="8">
        <v>14905</v>
      </c>
      <c r="B239" s="1" t="s">
        <v>1038</v>
      </c>
      <c r="C239" s="1" t="s">
        <v>66</v>
      </c>
      <c r="D239" s="1" t="s">
        <v>1039</v>
      </c>
      <c r="E239" s="1" t="s">
        <v>1040</v>
      </c>
      <c r="F239" s="1" t="s">
        <v>37</v>
      </c>
      <c r="G239" s="1" t="s">
        <v>28</v>
      </c>
      <c r="H239" s="1" t="s">
        <v>38</v>
      </c>
      <c r="I239" s="1" t="s">
        <v>30</v>
      </c>
      <c r="J239" s="1">
        <v>-33</v>
      </c>
      <c r="K239" s="1" t="s">
        <v>61</v>
      </c>
      <c r="L239" s="1">
        <v>194</v>
      </c>
      <c r="M239" s="1">
        <v>139</v>
      </c>
      <c r="N239" s="1">
        <v>315</v>
      </c>
      <c r="O239" s="1">
        <v>130</v>
      </c>
      <c r="P239" s="1">
        <v>-185</v>
      </c>
      <c r="Q239" s="1" t="s">
        <v>32</v>
      </c>
      <c r="R239" s="1">
        <v>1</v>
      </c>
      <c r="S239" s="1">
        <v>0.51546391800000002</v>
      </c>
      <c r="T239" s="1">
        <v>0</v>
      </c>
      <c r="U239" s="1">
        <v>0</v>
      </c>
      <c r="V239" s="1">
        <v>34.9423873</v>
      </c>
      <c r="W239" s="6">
        <v>-120.4247455</v>
      </c>
    </row>
    <row r="240" spans="1:23" x14ac:dyDescent="0.25">
      <c r="A240" s="9">
        <v>14952</v>
      </c>
      <c r="B240" s="2" t="s">
        <v>1044</v>
      </c>
      <c r="C240" s="2" t="s">
        <v>201</v>
      </c>
      <c r="D240" s="2" t="s">
        <v>1045</v>
      </c>
      <c r="E240" s="2" t="s">
        <v>1010</v>
      </c>
      <c r="F240" s="2" t="s">
        <v>37</v>
      </c>
      <c r="G240" s="2" t="s">
        <v>28</v>
      </c>
      <c r="H240" s="2" t="s">
        <v>38</v>
      </c>
      <c r="I240" s="2" t="s">
        <v>30</v>
      </c>
      <c r="J240" s="2">
        <v>-25</v>
      </c>
      <c r="K240" s="2" t="s">
        <v>31</v>
      </c>
      <c r="L240" s="2">
        <v>1746</v>
      </c>
      <c r="M240" s="2">
        <v>1145</v>
      </c>
      <c r="N240" s="2">
        <v>1419</v>
      </c>
      <c r="O240" s="2">
        <v>1310</v>
      </c>
      <c r="P240" s="2">
        <v>-109</v>
      </c>
      <c r="Q240" s="2" t="s">
        <v>32</v>
      </c>
      <c r="R240" s="2">
        <v>1617</v>
      </c>
      <c r="S240" s="2">
        <v>92.611683850000006</v>
      </c>
      <c r="T240" s="2">
        <v>899</v>
      </c>
      <c r="U240" s="2">
        <v>68.625954199999995</v>
      </c>
      <c r="V240" s="2">
        <v>39.844203899999997</v>
      </c>
      <c r="W240" s="7">
        <v>-89.671846200000005</v>
      </c>
    </row>
    <row r="241" spans="1:23" x14ac:dyDescent="0.25">
      <c r="A241" s="8">
        <v>14960</v>
      </c>
      <c r="B241" s="1" t="s">
        <v>1046</v>
      </c>
      <c r="C241" s="1" t="s">
        <v>34</v>
      </c>
      <c r="D241" s="1" t="s">
        <v>1047</v>
      </c>
      <c r="E241" s="1" t="s">
        <v>1048</v>
      </c>
      <c r="F241" s="1" t="s">
        <v>37</v>
      </c>
      <c r="G241" s="1" t="s">
        <v>28</v>
      </c>
      <c r="H241" s="1" t="s">
        <v>38</v>
      </c>
      <c r="I241" s="1" t="s">
        <v>30</v>
      </c>
      <c r="J241" s="1">
        <v>-11.5</v>
      </c>
      <c r="K241" s="1" t="s">
        <v>39</v>
      </c>
      <c r="L241" s="1">
        <v>1223</v>
      </c>
      <c r="M241" s="1">
        <v>740</v>
      </c>
      <c r="N241" s="1">
        <v>1240</v>
      </c>
      <c r="O241" s="1">
        <v>1082</v>
      </c>
      <c r="P241" s="1">
        <v>-158</v>
      </c>
      <c r="Q241" s="1" t="s">
        <v>32</v>
      </c>
      <c r="R241" s="1">
        <v>1207</v>
      </c>
      <c r="S241" s="1">
        <v>98.691741620000002</v>
      </c>
      <c r="T241" s="1">
        <v>884</v>
      </c>
      <c r="U241" s="1">
        <v>81.700554530000005</v>
      </c>
      <c r="V241" s="1">
        <v>33.968571500000003</v>
      </c>
      <c r="W241" s="6">
        <v>-98.510734999999997</v>
      </c>
    </row>
    <row r="242" spans="1:23" x14ac:dyDescent="0.25">
      <c r="A242" s="9">
        <v>14986</v>
      </c>
      <c r="B242" s="2" t="s">
        <v>1049</v>
      </c>
      <c r="C242" s="2" t="s">
        <v>342</v>
      </c>
      <c r="D242" s="2" t="s">
        <v>1050</v>
      </c>
      <c r="E242" s="2" t="s">
        <v>1051</v>
      </c>
      <c r="F242" s="2" t="s">
        <v>27</v>
      </c>
      <c r="G242" s="2" t="s">
        <v>28</v>
      </c>
      <c r="H242" s="2" t="s">
        <v>29</v>
      </c>
      <c r="I242" s="2" t="s">
        <v>69</v>
      </c>
      <c r="J242" s="2">
        <v>75.599999999999994</v>
      </c>
      <c r="K242" s="2" t="s">
        <v>123</v>
      </c>
      <c r="L242" s="2">
        <v>8647</v>
      </c>
      <c r="M242" s="2">
        <v>7674</v>
      </c>
      <c r="N242" s="2">
        <v>16131</v>
      </c>
      <c r="O242" s="2">
        <v>15184</v>
      </c>
      <c r="P242" s="2">
        <v>-947</v>
      </c>
      <c r="Q242" s="2" t="s">
        <v>32</v>
      </c>
      <c r="R242" s="2">
        <v>75</v>
      </c>
      <c r="S242" s="2">
        <v>0.86735283900000004</v>
      </c>
      <c r="T242" s="2">
        <v>0</v>
      </c>
      <c r="U242" s="2">
        <v>0</v>
      </c>
      <c r="V242" s="2">
        <v>27.395119099999999</v>
      </c>
      <c r="W242" s="7">
        <v>-82.553819700000005</v>
      </c>
    </row>
    <row r="243" spans="1:23" x14ac:dyDescent="0.25">
      <c r="A243" s="8">
        <v>15008</v>
      </c>
      <c r="B243" s="1" t="s">
        <v>1052</v>
      </c>
      <c r="C243" s="1" t="s">
        <v>186</v>
      </c>
      <c r="D243" s="1" t="s">
        <v>1053</v>
      </c>
      <c r="E243" s="1" t="s">
        <v>1054</v>
      </c>
      <c r="F243" s="1" t="s">
        <v>37</v>
      </c>
      <c r="G243" s="1" t="s">
        <v>28</v>
      </c>
      <c r="H243" s="1" t="s">
        <v>38</v>
      </c>
      <c r="I243" s="1" t="s">
        <v>30</v>
      </c>
      <c r="J243" s="1">
        <v>-18</v>
      </c>
      <c r="K243" s="1" t="s">
        <v>39</v>
      </c>
      <c r="L243" s="1">
        <v>133</v>
      </c>
      <c r="M243" s="1">
        <v>131</v>
      </c>
      <c r="N243" s="1">
        <v>137</v>
      </c>
      <c r="O243" s="1">
        <v>109</v>
      </c>
      <c r="P243" s="1">
        <v>-28</v>
      </c>
      <c r="Q243" s="1" t="s">
        <v>32</v>
      </c>
      <c r="R243" s="1">
        <v>2</v>
      </c>
      <c r="S243" s="1">
        <v>1.5037593979999999</v>
      </c>
      <c r="T243" s="1">
        <v>0</v>
      </c>
      <c r="U243" s="1">
        <v>0</v>
      </c>
      <c r="V243" s="1">
        <v>45.557945099999998</v>
      </c>
      <c r="W243" s="6">
        <v>-94.163240400000007</v>
      </c>
    </row>
    <row r="244" spans="1:23" x14ac:dyDescent="0.25">
      <c r="A244" s="9">
        <v>15023</v>
      </c>
      <c r="B244" s="2" t="s">
        <v>1058</v>
      </c>
      <c r="C244" s="2" t="s">
        <v>66</v>
      </c>
      <c r="D244" s="2" t="s">
        <v>1059</v>
      </c>
      <c r="E244" s="2" t="s">
        <v>1060</v>
      </c>
      <c r="F244" s="2" t="s">
        <v>27</v>
      </c>
      <c r="G244" s="2" t="s">
        <v>28</v>
      </c>
      <c r="H244" s="2" t="s">
        <v>38</v>
      </c>
      <c r="I244" s="2" t="s">
        <v>69</v>
      </c>
      <c r="J244" s="2">
        <v>14</v>
      </c>
      <c r="K244" s="2" t="s">
        <v>146</v>
      </c>
      <c r="L244" s="2">
        <v>4129</v>
      </c>
      <c r="M244" s="2">
        <v>2815</v>
      </c>
      <c r="N244" s="2">
        <v>3727</v>
      </c>
      <c r="O244" s="2">
        <v>4709</v>
      </c>
      <c r="P244" s="2">
        <v>982</v>
      </c>
      <c r="Q244" s="2" t="s">
        <v>46</v>
      </c>
      <c r="R244" s="2">
        <v>628</v>
      </c>
      <c r="S244" s="2">
        <v>15.20949382</v>
      </c>
      <c r="T244" s="2">
        <v>296</v>
      </c>
      <c r="U244" s="2">
        <v>6.2858356339999997</v>
      </c>
      <c r="V244" s="2">
        <v>38.577955500000002</v>
      </c>
      <c r="W244" s="7">
        <v>-122.98883189999999</v>
      </c>
    </row>
    <row r="245" spans="1:23" x14ac:dyDescent="0.25">
      <c r="A245" s="8">
        <v>15041</v>
      </c>
      <c r="B245" s="1" t="s">
        <v>1061</v>
      </c>
      <c r="C245" s="1" t="s">
        <v>212</v>
      </c>
      <c r="D245" s="1" t="s">
        <v>1062</v>
      </c>
      <c r="E245" s="1" t="s">
        <v>1063</v>
      </c>
      <c r="F245" s="1" t="s">
        <v>37</v>
      </c>
      <c r="G245" s="1" t="s">
        <v>28</v>
      </c>
      <c r="H245" s="1" t="s">
        <v>38</v>
      </c>
      <c r="I245" s="1" t="s">
        <v>69</v>
      </c>
      <c r="J245" s="1">
        <v>14.3</v>
      </c>
      <c r="K245" s="1" t="s">
        <v>146</v>
      </c>
      <c r="L245" s="1">
        <v>1598</v>
      </c>
      <c r="M245" s="1">
        <v>1320</v>
      </c>
      <c r="N245" s="1">
        <v>2098</v>
      </c>
      <c r="O245" s="1">
        <v>1827</v>
      </c>
      <c r="P245" s="1">
        <v>-271</v>
      </c>
      <c r="Q245" s="1" t="s">
        <v>32</v>
      </c>
      <c r="R245" s="1">
        <v>0</v>
      </c>
      <c r="S245" s="1">
        <v>0</v>
      </c>
      <c r="T245" s="1">
        <v>0</v>
      </c>
      <c r="U245" s="1">
        <v>0</v>
      </c>
      <c r="V245" s="1">
        <v>43.506547099999999</v>
      </c>
      <c r="W245" s="6">
        <v>-114.30124549999999</v>
      </c>
    </row>
    <row r="246" spans="1:23" x14ac:dyDescent="0.25">
      <c r="A246" s="9">
        <v>15048</v>
      </c>
      <c r="B246" s="2" t="s">
        <v>1064</v>
      </c>
      <c r="C246" s="2" t="s">
        <v>86</v>
      </c>
      <c r="D246" s="2" t="s">
        <v>1065</v>
      </c>
      <c r="E246" s="2" t="s">
        <v>1066</v>
      </c>
      <c r="F246" s="2" t="s">
        <v>37</v>
      </c>
      <c r="G246" s="2" t="s">
        <v>28</v>
      </c>
      <c r="H246" s="2" t="s">
        <v>38</v>
      </c>
      <c r="I246" s="2" t="s">
        <v>30</v>
      </c>
      <c r="J246" s="2">
        <v>-47.1</v>
      </c>
      <c r="K246" s="2" t="s">
        <v>61</v>
      </c>
      <c r="L246" s="2">
        <v>1293</v>
      </c>
      <c r="M246" s="2">
        <v>718</v>
      </c>
      <c r="N246" s="2">
        <v>871</v>
      </c>
      <c r="O246" s="2">
        <v>684</v>
      </c>
      <c r="P246" s="2">
        <v>-187</v>
      </c>
      <c r="Q246" s="2" t="s">
        <v>32</v>
      </c>
      <c r="R246" s="2">
        <v>1287</v>
      </c>
      <c r="S246" s="2">
        <v>99.53596288</v>
      </c>
      <c r="T246" s="2">
        <v>679</v>
      </c>
      <c r="U246" s="2">
        <v>99.269005849999999</v>
      </c>
      <c r="V246" s="2">
        <v>42.4008903</v>
      </c>
      <c r="W246" s="7">
        <v>-96.378730700000006</v>
      </c>
    </row>
    <row r="247" spans="1:23" x14ac:dyDescent="0.25">
      <c r="A247" s="8">
        <v>15070</v>
      </c>
      <c r="B247" s="1" t="s">
        <v>1067</v>
      </c>
      <c r="C247" s="1" t="s">
        <v>83</v>
      </c>
      <c r="D247" s="1" t="s">
        <v>1068</v>
      </c>
      <c r="E247" s="1" t="s">
        <v>1069</v>
      </c>
      <c r="F247" s="1" t="s">
        <v>27</v>
      </c>
      <c r="G247" s="1" t="s">
        <v>28</v>
      </c>
      <c r="H247" s="1" t="s">
        <v>38</v>
      </c>
      <c r="I247" s="1" t="s">
        <v>30</v>
      </c>
      <c r="J247" s="1">
        <v>-70.5</v>
      </c>
      <c r="K247" s="1" t="s">
        <v>61</v>
      </c>
      <c r="L247" s="1">
        <v>2853</v>
      </c>
      <c r="M247" s="1">
        <v>950</v>
      </c>
      <c r="N247" s="1">
        <v>718</v>
      </c>
      <c r="O247" s="1">
        <v>843</v>
      </c>
      <c r="P247" s="1">
        <v>125</v>
      </c>
      <c r="Q247" s="1" t="s">
        <v>46</v>
      </c>
      <c r="R247" s="1">
        <v>1725</v>
      </c>
      <c r="S247" s="1">
        <v>60.462670869999997</v>
      </c>
      <c r="T247" s="1">
        <v>0</v>
      </c>
      <c r="U247" s="1">
        <v>0</v>
      </c>
      <c r="V247" s="1">
        <v>41.498403199999998</v>
      </c>
      <c r="W247" s="6">
        <v>-74.100862699999993</v>
      </c>
    </row>
    <row r="248" spans="1:23" x14ac:dyDescent="0.25">
      <c r="A248" s="9">
        <v>15074</v>
      </c>
      <c r="B248" s="2" t="s">
        <v>1070</v>
      </c>
      <c r="C248" s="2" t="s">
        <v>638</v>
      </c>
      <c r="D248" s="2" t="s">
        <v>1071</v>
      </c>
      <c r="E248" s="2" t="s">
        <v>1072</v>
      </c>
      <c r="F248" s="2" t="s">
        <v>37</v>
      </c>
      <c r="G248" s="2" t="s">
        <v>28</v>
      </c>
      <c r="H248" s="2" t="s">
        <v>38</v>
      </c>
      <c r="I248" s="2" t="s">
        <v>30</v>
      </c>
      <c r="J248" s="2">
        <v>-16.7</v>
      </c>
      <c r="K248" s="2" t="s">
        <v>39</v>
      </c>
      <c r="L248" s="2">
        <v>846</v>
      </c>
      <c r="M248" s="2">
        <v>540</v>
      </c>
      <c r="N248" s="2">
        <v>540</v>
      </c>
      <c r="O248" s="2">
        <v>705</v>
      </c>
      <c r="P248" s="2">
        <v>165</v>
      </c>
      <c r="Q248" s="2" t="s">
        <v>46</v>
      </c>
      <c r="R248" s="2">
        <v>841</v>
      </c>
      <c r="S248" s="2">
        <v>99.408983449999994</v>
      </c>
      <c r="T248" s="2">
        <v>593</v>
      </c>
      <c r="U248" s="2">
        <v>84.113475179999995</v>
      </c>
      <c r="V248" s="2">
        <v>36.157839799999998</v>
      </c>
      <c r="W248" s="7">
        <v>-97.083874300000005</v>
      </c>
    </row>
    <row r="249" spans="1:23" x14ac:dyDescent="0.25">
      <c r="A249" s="8">
        <v>15177</v>
      </c>
      <c r="B249" s="1" t="s">
        <v>1076</v>
      </c>
      <c r="C249" s="1" t="s">
        <v>105</v>
      </c>
      <c r="D249" s="1" t="s">
        <v>1077</v>
      </c>
      <c r="E249" s="1" t="s">
        <v>1078</v>
      </c>
      <c r="F249" s="1" t="s">
        <v>175</v>
      </c>
      <c r="G249" s="1" t="s">
        <v>28</v>
      </c>
      <c r="H249" s="1" t="s">
        <v>157</v>
      </c>
      <c r="I249" s="1" t="s">
        <v>30</v>
      </c>
      <c r="J249" s="1">
        <v>-28.2</v>
      </c>
      <c r="K249" s="1" t="s">
        <v>31</v>
      </c>
      <c r="L249" s="1">
        <v>889</v>
      </c>
      <c r="M249" s="1">
        <v>282</v>
      </c>
      <c r="N249" s="1">
        <v>431</v>
      </c>
      <c r="O249" s="1">
        <v>638</v>
      </c>
      <c r="P249" s="1">
        <v>207</v>
      </c>
      <c r="Q249" s="1" t="s">
        <v>46</v>
      </c>
      <c r="R249" s="1">
        <v>0</v>
      </c>
      <c r="S249" s="1">
        <v>0</v>
      </c>
      <c r="T249" s="1">
        <v>0</v>
      </c>
      <c r="U249" s="1">
        <v>0</v>
      </c>
      <c r="V249" s="1">
        <v>37.9374939</v>
      </c>
      <c r="W249" s="6">
        <v>-107.81228520000001</v>
      </c>
    </row>
    <row r="250" spans="1:23" x14ac:dyDescent="0.25">
      <c r="A250" s="9">
        <v>15249</v>
      </c>
      <c r="B250" s="2" t="s">
        <v>1079</v>
      </c>
      <c r="C250" s="2" t="s">
        <v>342</v>
      </c>
      <c r="D250" s="2" t="s">
        <v>1080</v>
      </c>
      <c r="E250" s="2" t="s">
        <v>1081</v>
      </c>
      <c r="F250" s="2" t="s">
        <v>27</v>
      </c>
      <c r="G250" s="2" t="s">
        <v>28</v>
      </c>
      <c r="H250" s="2" t="s">
        <v>38</v>
      </c>
      <c r="I250" s="2" t="s">
        <v>30</v>
      </c>
      <c r="J250" s="2">
        <v>-25.4</v>
      </c>
      <c r="K250" s="2" t="s">
        <v>31</v>
      </c>
      <c r="L250" s="2">
        <v>7506</v>
      </c>
      <c r="M250" s="2">
        <v>4437</v>
      </c>
      <c r="N250" s="2">
        <v>5542</v>
      </c>
      <c r="O250" s="2">
        <v>5597</v>
      </c>
      <c r="P250" s="2">
        <v>55</v>
      </c>
      <c r="Q250" s="2" t="s">
        <v>46</v>
      </c>
      <c r="R250" s="2">
        <v>1380</v>
      </c>
      <c r="S250" s="2">
        <v>18.385291769999998</v>
      </c>
      <c r="T250" s="2">
        <v>71</v>
      </c>
      <c r="U250" s="2">
        <v>1.2685367160000001</v>
      </c>
      <c r="V250" s="2">
        <v>30.438255900000001</v>
      </c>
      <c r="W250" s="7">
        <v>-84.280732900000004</v>
      </c>
    </row>
    <row r="251" spans="1:23" x14ac:dyDescent="0.25">
      <c r="A251" s="8">
        <v>15295</v>
      </c>
      <c r="B251" s="1" t="s">
        <v>1082</v>
      </c>
      <c r="C251" s="1" t="s">
        <v>258</v>
      </c>
      <c r="D251" s="1" t="s">
        <v>1083</v>
      </c>
      <c r="E251" s="1" t="s">
        <v>1084</v>
      </c>
      <c r="F251" s="1" t="s">
        <v>27</v>
      </c>
      <c r="G251" s="1" t="s">
        <v>28</v>
      </c>
      <c r="H251" s="1" t="s">
        <v>38</v>
      </c>
      <c r="I251" s="1" t="s">
        <v>30</v>
      </c>
      <c r="J251" s="1">
        <v>-58.2</v>
      </c>
      <c r="K251" s="1" t="s">
        <v>61</v>
      </c>
      <c r="L251" s="1">
        <v>2057</v>
      </c>
      <c r="M251" s="1">
        <v>1335</v>
      </c>
      <c r="N251" s="1">
        <v>1295</v>
      </c>
      <c r="O251" s="1">
        <v>860</v>
      </c>
      <c r="P251" s="1">
        <v>-435</v>
      </c>
      <c r="Q251" s="1" t="s">
        <v>32</v>
      </c>
      <c r="R251" s="1">
        <v>1000</v>
      </c>
      <c r="S251" s="1">
        <v>48.61448712</v>
      </c>
      <c r="T251" s="1">
        <v>472</v>
      </c>
      <c r="U251" s="1">
        <v>54.883720930000003</v>
      </c>
      <c r="V251" s="1">
        <v>41.585772499999997</v>
      </c>
      <c r="W251" s="6">
        <v>-83.809259400000002</v>
      </c>
    </row>
    <row r="252" spans="1:23" x14ac:dyDescent="0.25">
      <c r="A252" s="9">
        <v>15323</v>
      </c>
      <c r="B252" s="2" t="s">
        <v>1088</v>
      </c>
      <c r="C252" s="2" t="s">
        <v>208</v>
      </c>
      <c r="D252" s="2" t="s">
        <v>898</v>
      </c>
      <c r="E252" s="2" t="s">
        <v>1089</v>
      </c>
      <c r="F252" s="2" t="s">
        <v>27</v>
      </c>
      <c r="G252" s="2" t="s">
        <v>28</v>
      </c>
      <c r="H252" s="2" t="s">
        <v>38</v>
      </c>
      <c r="I252" s="2" t="s">
        <v>30</v>
      </c>
      <c r="J252" s="2">
        <v>-12.2</v>
      </c>
      <c r="K252" s="2" t="s">
        <v>39</v>
      </c>
      <c r="L252" s="2">
        <v>4381</v>
      </c>
      <c r="M252" s="2">
        <v>3099</v>
      </c>
      <c r="N252" s="2">
        <v>3519</v>
      </c>
      <c r="O252" s="2">
        <v>3847</v>
      </c>
      <c r="P252" s="2">
        <v>328</v>
      </c>
      <c r="Q252" s="2" t="s">
        <v>46</v>
      </c>
      <c r="R252" s="2">
        <v>3545</v>
      </c>
      <c r="S252" s="2">
        <v>80.917598720000001</v>
      </c>
      <c r="T252" s="2">
        <v>2202</v>
      </c>
      <c r="U252" s="2">
        <v>57.239407329999999</v>
      </c>
      <c r="V252" s="2">
        <v>36.481859999999998</v>
      </c>
      <c r="W252" s="7">
        <v>-82.407740000000004</v>
      </c>
    </row>
    <row r="253" spans="1:23" x14ac:dyDescent="0.25">
      <c r="A253" s="8">
        <v>15356</v>
      </c>
      <c r="B253" s="1" t="s">
        <v>1090</v>
      </c>
      <c r="C253" s="1" t="s">
        <v>72</v>
      </c>
      <c r="D253" s="1" t="s">
        <v>1091</v>
      </c>
      <c r="E253" s="1" t="s">
        <v>1092</v>
      </c>
      <c r="F253" s="1" t="s">
        <v>27</v>
      </c>
      <c r="G253" s="1" t="s">
        <v>28</v>
      </c>
      <c r="H253" s="1" t="s">
        <v>38</v>
      </c>
      <c r="I253" s="1" t="s">
        <v>30</v>
      </c>
      <c r="J253" s="1">
        <v>-26.1</v>
      </c>
      <c r="K253" s="1" t="s">
        <v>31</v>
      </c>
      <c r="L253" s="1">
        <v>2936</v>
      </c>
      <c r="M253" s="1">
        <v>1181</v>
      </c>
      <c r="N253" s="1">
        <v>1810</v>
      </c>
      <c r="O253" s="1">
        <v>2171</v>
      </c>
      <c r="P253" s="1">
        <v>361</v>
      </c>
      <c r="Q253" s="1" t="s">
        <v>46</v>
      </c>
      <c r="R253" s="1">
        <v>0</v>
      </c>
      <c r="S253" s="1">
        <v>0</v>
      </c>
      <c r="T253" s="1">
        <v>0</v>
      </c>
      <c r="U253" s="1">
        <v>0</v>
      </c>
      <c r="V253" s="1">
        <v>40.2770583</v>
      </c>
      <c r="W253" s="6">
        <v>-74.818119100000004</v>
      </c>
    </row>
    <row r="254" spans="1:23" x14ac:dyDescent="0.25">
      <c r="A254" s="9">
        <v>15374</v>
      </c>
      <c r="B254" s="2" t="s">
        <v>1096</v>
      </c>
      <c r="C254" s="2" t="s">
        <v>502</v>
      </c>
      <c r="D254" s="2" t="s">
        <v>1097</v>
      </c>
      <c r="E254" s="2" t="s">
        <v>1098</v>
      </c>
      <c r="F254" s="2" t="s">
        <v>37</v>
      </c>
      <c r="G254" s="2" t="s">
        <v>51</v>
      </c>
      <c r="H254" s="2" t="s">
        <v>38</v>
      </c>
      <c r="I254" s="2" t="s">
        <v>30</v>
      </c>
      <c r="J254" s="2">
        <v>-29.2</v>
      </c>
      <c r="K254" s="2" t="s">
        <v>31</v>
      </c>
      <c r="L254" s="2">
        <v>992</v>
      </c>
      <c r="M254" s="2">
        <v>879</v>
      </c>
      <c r="N254" s="2">
        <v>784</v>
      </c>
      <c r="O254" s="2">
        <v>702</v>
      </c>
      <c r="P254" s="2">
        <v>-82</v>
      </c>
      <c r="Q254" s="2" t="s">
        <v>32</v>
      </c>
      <c r="R254" s="2">
        <v>551</v>
      </c>
      <c r="S254" s="2">
        <v>55.544354839999997</v>
      </c>
      <c r="T254" s="2">
        <v>702</v>
      </c>
      <c r="U254" s="2">
        <v>100</v>
      </c>
      <c r="V254" s="2">
        <v>34.257606600000003</v>
      </c>
      <c r="W254" s="7">
        <v>-88.703385900000001</v>
      </c>
    </row>
    <row r="255" spans="1:23" x14ac:dyDescent="0.25">
      <c r="A255" s="8">
        <v>15380</v>
      </c>
      <c r="B255" s="1" t="s">
        <v>1102</v>
      </c>
      <c r="C255" s="1" t="s">
        <v>97</v>
      </c>
      <c r="D255" s="1" t="s">
        <v>1103</v>
      </c>
      <c r="E255" s="1" t="s">
        <v>1104</v>
      </c>
      <c r="F255" s="1" t="s">
        <v>27</v>
      </c>
      <c r="G255" s="1" t="s">
        <v>28</v>
      </c>
      <c r="H255" s="1" t="s">
        <v>38</v>
      </c>
      <c r="I255" s="1" t="s">
        <v>30</v>
      </c>
      <c r="J255" s="1">
        <v>-14.4</v>
      </c>
      <c r="K255" s="1" t="s">
        <v>39</v>
      </c>
      <c r="L255" s="1">
        <v>5572</v>
      </c>
      <c r="M255" s="1">
        <v>3747</v>
      </c>
      <c r="N255" s="1">
        <v>5454</v>
      </c>
      <c r="O255" s="1">
        <v>4772</v>
      </c>
      <c r="P255" s="1">
        <v>-682</v>
      </c>
      <c r="Q255" s="1" t="s">
        <v>32</v>
      </c>
      <c r="R255" s="1">
        <v>2524</v>
      </c>
      <c r="S255" s="1">
        <v>45.297918160000002</v>
      </c>
      <c r="T255" s="1">
        <v>2061</v>
      </c>
      <c r="U255" s="1">
        <v>43.189438389999999</v>
      </c>
      <c r="V255" s="1">
        <v>44.741442200000002</v>
      </c>
      <c r="W255" s="6">
        <v>-85.579282699999993</v>
      </c>
    </row>
    <row r="256" spans="1:23" x14ac:dyDescent="0.25">
      <c r="A256" s="9">
        <v>15389</v>
      </c>
      <c r="B256" s="2" t="s">
        <v>1105</v>
      </c>
      <c r="C256" s="2" t="s">
        <v>212</v>
      </c>
      <c r="D256" s="2" t="s">
        <v>1106</v>
      </c>
      <c r="E256" s="2" t="s">
        <v>1107</v>
      </c>
      <c r="F256" s="2" t="s">
        <v>37</v>
      </c>
      <c r="G256" s="2" t="s">
        <v>28</v>
      </c>
      <c r="H256" s="2" t="s">
        <v>38</v>
      </c>
      <c r="I256" s="2" t="s">
        <v>30</v>
      </c>
      <c r="J256" s="2">
        <v>-66</v>
      </c>
      <c r="K256" s="2" t="s">
        <v>61</v>
      </c>
      <c r="L256" s="2">
        <v>1280</v>
      </c>
      <c r="M256" s="2">
        <v>953</v>
      </c>
      <c r="N256" s="2">
        <v>1179</v>
      </c>
      <c r="O256" s="2">
        <v>435</v>
      </c>
      <c r="P256" s="2">
        <v>-744</v>
      </c>
      <c r="Q256" s="2" t="s">
        <v>32</v>
      </c>
      <c r="R256" s="2">
        <v>1008</v>
      </c>
      <c r="S256" s="2">
        <v>78.75</v>
      </c>
      <c r="T256" s="2">
        <v>405</v>
      </c>
      <c r="U256" s="2">
        <v>93.103448279999995</v>
      </c>
      <c r="V256" s="2">
        <v>42.48348</v>
      </c>
      <c r="W256" s="7">
        <v>-114.48472</v>
      </c>
    </row>
    <row r="257" spans="1:23" x14ac:dyDescent="0.25">
      <c r="A257" s="8">
        <v>15401</v>
      </c>
      <c r="B257" s="1" t="s">
        <v>1108</v>
      </c>
      <c r="C257" s="1" t="s">
        <v>472</v>
      </c>
      <c r="D257" s="1" t="s">
        <v>1109</v>
      </c>
      <c r="E257" s="1" t="s">
        <v>1110</v>
      </c>
      <c r="F257" s="1" t="s">
        <v>37</v>
      </c>
      <c r="G257" s="1" t="s">
        <v>28</v>
      </c>
      <c r="H257" s="1" t="s">
        <v>38</v>
      </c>
      <c r="I257" s="1" t="s">
        <v>69</v>
      </c>
      <c r="J257" s="1">
        <v>3</v>
      </c>
      <c r="K257" s="1" t="s">
        <v>70</v>
      </c>
      <c r="L257" s="1">
        <v>1208</v>
      </c>
      <c r="M257" s="1">
        <v>759</v>
      </c>
      <c r="N257" s="1">
        <v>1048</v>
      </c>
      <c r="O257" s="1">
        <v>1244</v>
      </c>
      <c r="P257" s="1">
        <v>196</v>
      </c>
      <c r="Q257" s="1" t="s">
        <v>46</v>
      </c>
      <c r="R257" s="1">
        <v>1203</v>
      </c>
      <c r="S257" s="1">
        <v>99.586092719999996</v>
      </c>
      <c r="T257" s="1">
        <v>1043</v>
      </c>
      <c r="U257" s="1">
        <v>83.842443729999999</v>
      </c>
      <c r="V257" s="1">
        <v>33.425125000000001</v>
      </c>
      <c r="W257" s="6">
        <v>-94.047688199999996</v>
      </c>
    </row>
    <row r="258" spans="1:23" x14ac:dyDescent="0.25">
      <c r="A258" s="9">
        <v>15411</v>
      </c>
      <c r="B258" s="2" t="s">
        <v>1111</v>
      </c>
      <c r="C258" s="2" t="s">
        <v>34</v>
      </c>
      <c r="D258" s="2" t="s">
        <v>1112</v>
      </c>
      <c r="E258" s="2" t="s">
        <v>1113</v>
      </c>
      <c r="F258" s="2" t="s">
        <v>37</v>
      </c>
      <c r="G258" s="2" t="s">
        <v>28</v>
      </c>
      <c r="H258" s="2" t="s">
        <v>38</v>
      </c>
      <c r="I258" s="2" t="s">
        <v>30</v>
      </c>
      <c r="J258" s="2">
        <v>-20.9</v>
      </c>
      <c r="K258" s="2" t="s">
        <v>31</v>
      </c>
      <c r="L258" s="2">
        <v>1519</v>
      </c>
      <c r="M258" s="2">
        <v>1004</v>
      </c>
      <c r="N258" s="2">
        <v>1335</v>
      </c>
      <c r="O258" s="2">
        <v>1201</v>
      </c>
      <c r="P258" s="2">
        <v>-134</v>
      </c>
      <c r="Q258" s="2" t="s">
        <v>32</v>
      </c>
      <c r="R258" s="2">
        <v>1448</v>
      </c>
      <c r="S258" s="2">
        <v>95.325872279999999</v>
      </c>
      <c r="T258" s="2">
        <v>982</v>
      </c>
      <c r="U258" s="2">
        <v>81.765195669999997</v>
      </c>
      <c r="V258" s="2">
        <v>32.351125799999998</v>
      </c>
      <c r="W258" s="7">
        <v>-95.409629300000006</v>
      </c>
    </row>
    <row r="259" spans="1:23" x14ac:dyDescent="0.25">
      <c r="A259" s="8">
        <v>15454</v>
      </c>
      <c r="B259" s="1" t="s">
        <v>1117</v>
      </c>
      <c r="C259" s="1" t="s">
        <v>201</v>
      </c>
      <c r="D259" s="1" t="s">
        <v>1118</v>
      </c>
      <c r="E259" s="1" t="s">
        <v>1119</v>
      </c>
      <c r="F259" s="1" t="s">
        <v>37</v>
      </c>
      <c r="G259" s="1" t="s">
        <v>51</v>
      </c>
      <c r="H259" s="1" t="s">
        <v>157</v>
      </c>
      <c r="I259" s="1" t="s">
        <v>69</v>
      </c>
      <c r="J259" s="1">
        <v>96.8</v>
      </c>
      <c r="K259" s="1" t="s">
        <v>123</v>
      </c>
      <c r="L259" s="1">
        <v>594</v>
      </c>
      <c r="M259" s="1">
        <v>1908</v>
      </c>
      <c r="N259" s="1">
        <v>1841</v>
      </c>
      <c r="O259" s="1">
        <v>1169</v>
      </c>
      <c r="P259" s="1">
        <v>-672</v>
      </c>
      <c r="Q259" s="1" t="s">
        <v>32</v>
      </c>
      <c r="R259" s="1">
        <v>594</v>
      </c>
      <c r="S259" s="1">
        <v>100</v>
      </c>
      <c r="T259" s="1">
        <v>0</v>
      </c>
      <c r="U259" s="1">
        <v>0</v>
      </c>
      <c r="V259" s="1">
        <v>39.9368871</v>
      </c>
      <c r="W259" s="6">
        <v>-91.194132499999995</v>
      </c>
    </row>
    <row r="260" spans="1:23" x14ac:dyDescent="0.25">
      <c r="A260" s="9">
        <v>15582</v>
      </c>
      <c r="B260" s="2" t="s">
        <v>1120</v>
      </c>
      <c r="C260" s="2" t="s">
        <v>262</v>
      </c>
      <c r="D260" s="2" t="s">
        <v>1121</v>
      </c>
      <c r="E260" s="2" t="s">
        <v>1122</v>
      </c>
      <c r="F260" s="2" t="s">
        <v>37</v>
      </c>
      <c r="G260" s="2" t="s">
        <v>51</v>
      </c>
      <c r="H260" s="2" t="s">
        <v>157</v>
      </c>
      <c r="I260" s="2" t="s">
        <v>30</v>
      </c>
      <c r="J260" s="2">
        <v>-16.5</v>
      </c>
      <c r="K260" s="2" t="s">
        <v>39</v>
      </c>
      <c r="L260" s="2">
        <v>587</v>
      </c>
      <c r="M260" s="2">
        <v>551</v>
      </c>
      <c r="N260" s="2">
        <v>603</v>
      </c>
      <c r="O260" s="2">
        <v>490</v>
      </c>
      <c r="P260" s="2">
        <v>-113</v>
      </c>
      <c r="Q260" s="2" t="s">
        <v>32</v>
      </c>
      <c r="R260" s="2">
        <v>587</v>
      </c>
      <c r="S260" s="2">
        <v>100</v>
      </c>
      <c r="T260" s="2">
        <v>490</v>
      </c>
      <c r="U260" s="2">
        <v>100</v>
      </c>
      <c r="V260" s="2">
        <v>40.455515699999999</v>
      </c>
      <c r="W260" s="7">
        <v>-109.5287479</v>
      </c>
    </row>
    <row r="261" spans="1:23" x14ac:dyDescent="0.25">
      <c r="A261" s="8">
        <v>15607</v>
      </c>
      <c r="B261" s="1" t="s">
        <v>1123</v>
      </c>
      <c r="C261" s="1" t="s">
        <v>54</v>
      </c>
      <c r="D261" s="1" t="s">
        <v>1124</v>
      </c>
      <c r="E261" s="1" t="s">
        <v>1125</v>
      </c>
      <c r="F261" s="1" t="s">
        <v>37</v>
      </c>
      <c r="G261" s="1" t="s">
        <v>28</v>
      </c>
      <c r="H261" s="1" t="s">
        <v>38</v>
      </c>
      <c r="I261" s="1" t="s">
        <v>30</v>
      </c>
      <c r="J261" s="1">
        <v>-3.5</v>
      </c>
      <c r="K261" s="1" t="s">
        <v>52</v>
      </c>
      <c r="L261" s="1">
        <v>1040</v>
      </c>
      <c r="M261" s="1">
        <v>822</v>
      </c>
      <c r="N261" s="1">
        <v>1176</v>
      </c>
      <c r="O261" s="1">
        <v>1004</v>
      </c>
      <c r="P261" s="1">
        <v>-172</v>
      </c>
      <c r="Q261" s="1" t="s">
        <v>32</v>
      </c>
      <c r="R261" s="1">
        <v>1039</v>
      </c>
      <c r="S261" s="1">
        <v>99.903846150000007</v>
      </c>
      <c r="T261" s="1">
        <v>1004</v>
      </c>
      <c r="U261" s="1">
        <v>100</v>
      </c>
      <c r="V261" s="1">
        <v>30.789155099999999</v>
      </c>
      <c r="W261" s="6">
        <v>-83.278656400000003</v>
      </c>
    </row>
    <row r="262" spans="1:23" x14ac:dyDescent="0.25">
      <c r="A262" s="9">
        <v>15624</v>
      </c>
      <c r="B262" s="2" t="s">
        <v>1126</v>
      </c>
      <c r="C262" s="2" t="s">
        <v>342</v>
      </c>
      <c r="D262" s="2" t="s">
        <v>1127</v>
      </c>
      <c r="E262" s="2" t="s">
        <v>1128</v>
      </c>
      <c r="F262" s="2" t="s">
        <v>27</v>
      </c>
      <c r="G262" s="2" t="s">
        <v>28</v>
      </c>
      <c r="H262" s="2" t="s">
        <v>29</v>
      </c>
      <c r="I262" s="2" t="s">
        <v>30</v>
      </c>
      <c r="J262" s="2">
        <v>-1.4</v>
      </c>
      <c r="K262" s="2" t="s">
        <v>52</v>
      </c>
      <c r="L262" s="2">
        <v>8833</v>
      </c>
      <c r="M262" s="2">
        <v>7089</v>
      </c>
      <c r="N262" s="2">
        <v>11713</v>
      </c>
      <c r="O262" s="2">
        <v>8706</v>
      </c>
      <c r="P262" s="2">
        <v>-3007</v>
      </c>
      <c r="Q262" s="2" t="s">
        <v>32</v>
      </c>
      <c r="R262" s="2">
        <v>1039</v>
      </c>
      <c r="S262" s="2">
        <v>11.762708030000001</v>
      </c>
      <c r="T262" s="2">
        <v>84</v>
      </c>
      <c r="U262" s="2">
        <v>0.96485182599999997</v>
      </c>
      <c r="V262" s="2">
        <v>30.463558299999999</v>
      </c>
      <c r="W262" s="7">
        <v>-86.553338199999999</v>
      </c>
    </row>
    <row r="263" spans="1:23" x14ac:dyDescent="0.25">
      <c r="A263" s="8">
        <v>15855</v>
      </c>
      <c r="B263" s="1" t="s">
        <v>1129</v>
      </c>
      <c r="C263" s="1" t="s">
        <v>169</v>
      </c>
      <c r="D263" s="1" t="s">
        <v>1130</v>
      </c>
      <c r="E263" s="1" t="s">
        <v>1131</v>
      </c>
      <c r="F263" s="1" t="s">
        <v>37</v>
      </c>
      <c r="G263" s="1" t="s">
        <v>28</v>
      </c>
      <c r="H263" s="1" t="s">
        <v>38</v>
      </c>
      <c r="I263" s="1" t="s">
        <v>30</v>
      </c>
      <c r="J263" s="1">
        <v>-10.5</v>
      </c>
      <c r="K263" s="1" t="s">
        <v>39</v>
      </c>
      <c r="L263" s="1">
        <v>4110</v>
      </c>
      <c r="M263" s="1">
        <v>3236</v>
      </c>
      <c r="N263" s="1">
        <v>4032</v>
      </c>
      <c r="O263" s="1">
        <v>3679</v>
      </c>
      <c r="P263" s="1">
        <v>-353</v>
      </c>
      <c r="Q263" s="1" t="s">
        <v>32</v>
      </c>
      <c r="R263" s="1">
        <v>0</v>
      </c>
      <c r="S263" s="1">
        <v>0</v>
      </c>
      <c r="T263" s="1">
        <v>0</v>
      </c>
      <c r="U263" s="1">
        <v>0</v>
      </c>
      <c r="V263" s="1">
        <v>41.3775987</v>
      </c>
      <c r="W263" s="6">
        <v>-71.827287100000007</v>
      </c>
    </row>
    <row r="264" spans="1:23" x14ac:dyDescent="0.25">
      <c r="A264" s="9">
        <v>15919</v>
      </c>
      <c r="B264" s="2" t="s">
        <v>1132</v>
      </c>
      <c r="C264" s="2" t="s">
        <v>472</v>
      </c>
      <c r="D264" s="2" t="s">
        <v>1133</v>
      </c>
      <c r="E264" s="2" t="s">
        <v>446</v>
      </c>
      <c r="F264" s="2" t="s">
        <v>27</v>
      </c>
      <c r="G264" s="2" t="s">
        <v>28</v>
      </c>
      <c r="H264" s="2" t="s">
        <v>29</v>
      </c>
      <c r="I264" s="2" t="s">
        <v>30</v>
      </c>
      <c r="J264" s="2">
        <v>-22.4</v>
      </c>
      <c r="K264" s="2" t="s">
        <v>31</v>
      </c>
      <c r="L264" s="2">
        <v>15445</v>
      </c>
      <c r="M264" s="2">
        <v>8386</v>
      </c>
      <c r="N264" s="2">
        <v>10284</v>
      </c>
      <c r="O264" s="2">
        <v>11989</v>
      </c>
      <c r="P264" s="2">
        <v>1705</v>
      </c>
      <c r="Q264" s="2" t="s">
        <v>46</v>
      </c>
      <c r="R264" s="2">
        <v>2499</v>
      </c>
      <c r="S264" s="2">
        <v>16.179993530000001</v>
      </c>
      <c r="T264" s="2">
        <v>1680</v>
      </c>
      <c r="U264" s="2">
        <v>14.012845110000001</v>
      </c>
      <c r="V264" s="2">
        <v>36.280583800000002</v>
      </c>
      <c r="W264" s="7">
        <v>-94.304581600000006</v>
      </c>
    </row>
    <row r="265" spans="1:23" x14ac:dyDescent="0.25">
      <c r="A265" s="8">
        <v>16101</v>
      </c>
      <c r="B265" s="1" t="s">
        <v>1134</v>
      </c>
      <c r="C265" s="1" t="s">
        <v>90</v>
      </c>
      <c r="D265" s="1" t="s">
        <v>1135</v>
      </c>
      <c r="E265" s="1" t="s">
        <v>1136</v>
      </c>
      <c r="F265" s="1" t="s">
        <v>37</v>
      </c>
      <c r="G265" s="1" t="s">
        <v>28</v>
      </c>
      <c r="H265" s="1" t="s">
        <v>38</v>
      </c>
      <c r="I265" s="1" t="s">
        <v>30</v>
      </c>
      <c r="J265" s="1">
        <v>-51</v>
      </c>
      <c r="K265" s="1" t="s">
        <v>61</v>
      </c>
      <c r="L265" s="1">
        <v>1224</v>
      </c>
      <c r="M265" s="1">
        <v>726</v>
      </c>
      <c r="N265" s="1">
        <v>752</v>
      </c>
      <c r="O265" s="1">
        <v>600</v>
      </c>
      <c r="P265" s="1">
        <v>-152</v>
      </c>
      <c r="Q265" s="1" t="s">
        <v>32</v>
      </c>
      <c r="R265" s="1">
        <v>0</v>
      </c>
      <c r="S265" s="1">
        <v>0</v>
      </c>
      <c r="T265" s="1">
        <v>0</v>
      </c>
      <c r="U265" s="1">
        <v>0</v>
      </c>
      <c r="V265" s="1">
        <v>46.570080900000001</v>
      </c>
      <c r="W265" s="6">
        <v>-120.53982259999999</v>
      </c>
    </row>
    <row r="266" spans="1:23" x14ac:dyDescent="0.25">
      <c r="A266" s="9">
        <v>16869</v>
      </c>
      <c r="B266" s="2" t="s">
        <v>1137</v>
      </c>
      <c r="C266" s="2" t="s">
        <v>182</v>
      </c>
      <c r="D266" s="2" t="s">
        <v>1138</v>
      </c>
      <c r="E266" s="2" t="s">
        <v>1139</v>
      </c>
      <c r="F266" s="2" t="s">
        <v>37</v>
      </c>
      <c r="G266" s="2" t="s">
        <v>28</v>
      </c>
      <c r="H266" s="2" t="s">
        <v>38</v>
      </c>
      <c r="I266" s="2" t="s">
        <v>30</v>
      </c>
      <c r="J266" s="2">
        <v>-28</v>
      </c>
      <c r="K266" s="2" t="s">
        <v>31</v>
      </c>
      <c r="L266" s="2">
        <v>2057</v>
      </c>
      <c r="M266" s="2">
        <v>854</v>
      </c>
      <c r="N266" s="2">
        <v>1132</v>
      </c>
      <c r="O266" s="2">
        <v>1481</v>
      </c>
      <c r="P266" s="2">
        <v>349</v>
      </c>
      <c r="Q266" s="2" t="s">
        <v>46</v>
      </c>
      <c r="R266" s="2">
        <v>1952</v>
      </c>
      <c r="S266" s="2">
        <v>94.895478850000003</v>
      </c>
      <c r="T266" s="2">
        <v>1277</v>
      </c>
      <c r="U266" s="2">
        <v>86.225523300000006</v>
      </c>
      <c r="V266" s="2">
        <v>48.258279999999999</v>
      </c>
      <c r="W266" s="7">
        <v>-103.72141000000001</v>
      </c>
    </row>
    <row r="267" spans="1:23" x14ac:dyDescent="0.25">
      <c r="J267">
        <f>AVERAGE(J101:J266)</f>
        <v>-16.889156626506015</v>
      </c>
    </row>
  </sheetData>
  <autoFilter ref="A1:W266" xr:uid="{F299E381-9A1B-4248-B24C-6C7AE7D61A89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B943-FB4D-476A-8540-D99514CFD38D}">
  <dimension ref="A1:W136"/>
  <sheetViews>
    <sheetView workbookViewId="0">
      <selection activeCell="V132" sqref="V132"/>
    </sheetView>
  </sheetViews>
  <sheetFormatPr defaultRowHeight="15" x14ac:dyDescent="0.25"/>
  <sheetData>
    <row r="1" spans="1:23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2" t="s">
        <v>22</v>
      </c>
    </row>
    <row r="2" spans="1:23" x14ac:dyDescent="0.25">
      <c r="A2" s="9">
        <v>10136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28</v>
      </c>
      <c r="H2" s="2" t="s">
        <v>38</v>
      </c>
      <c r="I2" s="2" t="s">
        <v>30</v>
      </c>
      <c r="J2" s="2">
        <v>-16.8</v>
      </c>
      <c r="K2" s="2" t="s">
        <v>39</v>
      </c>
      <c r="L2" s="2">
        <v>2312</v>
      </c>
      <c r="M2" s="2">
        <v>1695</v>
      </c>
      <c r="N2" s="2">
        <v>2394</v>
      </c>
      <c r="O2" s="2">
        <v>1924</v>
      </c>
      <c r="P2" s="2">
        <v>-470</v>
      </c>
      <c r="Q2" s="2" t="s">
        <v>32</v>
      </c>
      <c r="R2" s="2">
        <v>2250</v>
      </c>
      <c r="S2" s="2">
        <v>97.318339100000003</v>
      </c>
      <c r="T2" s="2">
        <v>1766</v>
      </c>
      <c r="U2" s="2">
        <v>91.787941790000005</v>
      </c>
      <c r="V2" s="2">
        <v>32.411894099999998</v>
      </c>
      <c r="W2" s="7">
        <v>-99.680046399999995</v>
      </c>
    </row>
    <row r="3" spans="1:23" x14ac:dyDescent="0.25">
      <c r="A3" s="8">
        <v>10141</v>
      </c>
      <c r="B3" s="1" t="s">
        <v>47</v>
      </c>
      <c r="C3" s="1" t="s">
        <v>48</v>
      </c>
      <c r="D3" s="1" t="s">
        <v>49</v>
      </c>
      <c r="E3" s="1" t="s">
        <v>50</v>
      </c>
      <c r="F3" s="1" t="s">
        <v>37</v>
      </c>
      <c r="G3" s="1" t="s">
        <v>51</v>
      </c>
      <c r="H3" s="1" t="s">
        <v>38</v>
      </c>
      <c r="I3" s="1" t="s">
        <v>30</v>
      </c>
      <c r="J3" s="1">
        <v>-5.4</v>
      </c>
      <c r="K3" s="1" t="s">
        <v>52</v>
      </c>
      <c r="L3" s="1">
        <v>740</v>
      </c>
      <c r="M3" s="1">
        <v>690</v>
      </c>
      <c r="N3" s="1">
        <v>754</v>
      </c>
      <c r="O3" s="1">
        <v>700</v>
      </c>
      <c r="P3" s="1">
        <v>-54</v>
      </c>
      <c r="Q3" s="1" t="s">
        <v>32</v>
      </c>
      <c r="R3" s="1">
        <v>735</v>
      </c>
      <c r="S3" s="1">
        <v>99.324324320000002</v>
      </c>
      <c r="T3" s="1">
        <v>699</v>
      </c>
      <c r="U3" s="1">
        <v>99.857142859999996</v>
      </c>
      <c r="V3" s="1">
        <v>45.453240000000001</v>
      </c>
      <c r="W3" s="6">
        <v>-98.418440000000004</v>
      </c>
    </row>
    <row r="4" spans="1:23" x14ac:dyDescent="0.25">
      <c r="A4" s="9">
        <v>10146</v>
      </c>
      <c r="B4" s="2" t="s">
        <v>53</v>
      </c>
      <c r="C4" s="2" t="s">
        <v>54</v>
      </c>
      <c r="D4" s="2" t="s">
        <v>55</v>
      </c>
      <c r="E4" s="2" t="s">
        <v>56</v>
      </c>
      <c r="F4" s="2" t="s">
        <v>37</v>
      </c>
      <c r="G4" s="2" t="s">
        <v>28</v>
      </c>
      <c r="H4" s="2" t="s">
        <v>38</v>
      </c>
      <c r="I4" s="2" t="s">
        <v>30</v>
      </c>
      <c r="J4" s="2">
        <v>-5.0999999999999996</v>
      </c>
      <c r="K4" s="2" t="s">
        <v>52</v>
      </c>
      <c r="L4" s="2">
        <v>1013</v>
      </c>
      <c r="M4" s="2">
        <v>748</v>
      </c>
      <c r="N4" s="2">
        <v>1051</v>
      </c>
      <c r="O4" s="2">
        <v>961</v>
      </c>
      <c r="P4" s="2">
        <v>-90</v>
      </c>
      <c r="Q4" s="2" t="s">
        <v>32</v>
      </c>
      <c r="R4" s="2">
        <v>1012</v>
      </c>
      <c r="S4" s="2">
        <v>99.901283320000005</v>
      </c>
      <c r="T4" s="2">
        <v>959</v>
      </c>
      <c r="U4" s="2">
        <v>99.79188345</v>
      </c>
      <c r="V4" s="2">
        <v>31.325415899999999</v>
      </c>
      <c r="W4" s="7">
        <v>-84.438272100000006</v>
      </c>
    </row>
    <row r="5" spans="1:23" x14ac:dyDescent="0.25">
      <c r="A5" s="8">
        <v>10155</v>
      </c>
      <c r="B5" s="1" t="s">
        <v>62</v>
      </c>
      <c r="C5" s="1" t="s">
        <v>34</v>
      </c>
      <c r="D5" s="1" t="s">
        <v>63</v>
      </c>
      <c r="E5" s="1" t="s">
        <v>64</v>
      </c>
      <c r="F5" s="1" t="s">
        <v>37</v>
      </c>
      <c r="G5" s="1" t="s">
        <v>28</v>
      </c>
      <c r="H5" s="1" t="s">
        <v>38</v>
      </c>
      <c r="I5" s="1" t="s">
        <v>30</v>
      </c>
      <c r="J5" s="1">
        <v>-5</v>
      </c>
      <c r="K5" s="1" t="s">
        <v>52</v>
      </c>
      <c r="L5" s="1">
        <v>1777</v>
      </c>
      <c r="M5" s="1">
        <v>1074</v>
      </c>
      <c r="N5" s="1">
        <v>1602</v>
      </c>
      <c r="O5" s="1">
        <v>1689</v>
      </c>
      <c r="P5" s="1">
        <v>87</v>
      </c>
      <c r="Q5" s="1" t="s">
        <v>46</v>
      </c>
      <c r="R5" s="1">
        <v>1673</v>
      </c>
      <c r="S5" s="1">
        <v>94.147439500000004</v>
      </c>
      <c r="T5" s="1">
        <v>1452</v>
      </c>
      <c r="U5" s="1">
        <v>85.968028419999996</v>
      </c>
      <c r="V5" s="1">
        <v>31.609243299999999</v>
      </c>
      <c r="W5" s="6">
        <v>-97.223220800000007</v>
      </c>
    </row>
    <row r="6" spans="1:23" x14ac:dyDescent="0.25">
      <c r="A6" s="9">
        <v>10157</v>
      </c>
      <c r="B6" s="2" t="s">
        <v>65</v>
      </c>
      <c r="C6" s="2" t="s">
        <v>66</v>
      </c>
      <c r="D6" s="2" t="s">
        <v>67</v>
      </c>
      <c r="E6" s="2" t="s">
        <v>68</v>
      </c>
      <c r="F6" s="2" t="s">
        <v>37</v>
      </c>
      <c r="G6" s="2" t="s">
        <v>28</v>
      </c>
      <c r="H6" s="2" t="s">
        <v>38</v>
      </c>
      <c r="I6" s="2" t="s">
        <v>69</v>
      </c>
      <c r="J6" s="2">
        <v>9.9</v>
      </c>
      <c r="K6" s="2" t="s">
        <v>70</v>
      </c>
      <c r="L6" s="2">
        <v>1930</v>
      </c>
      <c r="M6" s="2">
        <v>1136</v>
      </c>
      <c r="N6" s="2">
        <v>1850</v>
      </c>
      <c r="O6" s="2">
        <v>2122</v>
      </c>
      <c r="P6" s="2">
        <v>272</v>
      </c>
      <c r="Q6" s="2" t="s">
        <v>46</v>
      </c>
      <c r="R6" s="2">
        <v>1553</v>
      </c>
      <c r="S6" s="2">
        <v>80.466321239999999</v>
      </c>
      <c r="T6" s="2">
        <v>757</v>
      </c>
      <c r="U6" s="2">
        <v>35.673892549999998</v>
      </c>
      <c r="V6" s="2">
        <v>40.745005499999998</v>
      </c>
      <c r="W6" s="7">
        <v>-123.8695086</v>
      </c>
    </row>
    <row r="7" spans="1:23" x14ac:dyDescent="0.25">
      <c r="A7" s="8">
        <v>10268</v>
      </c>
      <c r="B7" s="1" t="s">
        <v>85</v>
      </c>
      <c r="C7" s="1" t="s">
        <v>86</v>
      </c>
      <c r="D7" s="1" t="s">
        <v>87</v>
      </c>
      <c r="E7" s="1" t="s">
        <v>88</v>
      </c>
      <c r="F7" s="1" t="s">
        <v>37</v>
      </c>
      <c r="G7" s="1" t="s">
        <v>51</v>
      </c>
      <c r="H7" s="1" t="s">
        <v>38</v>
      </c>
      <c r="I7" s="1" t="s">
        <v>69</v>
      </c>
      <c r="J7" s="1">
        <v>0.7</v>
      </c>
      <c r="K7" s="1" t="s">
        <v>70</v>
      </c>
      <c r="L7" s="1">
        <v>669</v>
      </c>
      <c r="M7" s="1">
        <v>435</v>
      </c>
      <c r="N7" s="1">
        <v>538</v>
      </c>
      <c r="O7" s="1">
        <v>674</v>
      </c>
      <c r="P7" s="1">
        <v>136</v>
      </c>
      <c r="Q7" s="1" t="s">
        <v>46</v>
      </c>
      <c r="R7" s="1">
        <v>669</v>
      </c>
      <c r="S7" s="1">
        <v>100</v>
      </c>
      <c r="T7" s="1">
        <v>674</v>
      </c>
      <c r="U7" s="1">
        <v>100</v>
      </c>
      <c r="V7" s="1">
        <v>42.550579999999997</v>
      </c>
      <c r="W7" s="6">
        <v>-92.396609999999995</v>
      </c>
    </row>
    <row r="8" spans="1:23" x14ac:dyDescent="0.25">
      <c r="A8" s="9">
        <v>10275</v>
      </c>
      <c r="B8" s="2" t="s">
        <v>89</v>
      </c>
      <c r="C8" s="2" t="s">
        <v>90</v>
      </c>
      <c r="D8" s="2" t="s">
        <v>91</v>
      </c>
      <c r="E8" s="2" t="s">
        <v>92</v>
      </c>
      <c r="F8" s="2" t="s">
        <v>37</v>
      </c>
      <c r="G8" s="2" t="s">
        <v>28</v>
      </c>
      <c r="H8" s="2" t="s">
        <v>38</v>
      </c>
      <c r="I8" s="2" t="s">
        <v>30</v>
      </c>
      <c r="J8" s="2">
        <v>-31.6</v>
      </c>
      <c r="K8" s="2" t="s">
        <v>61</v>
      </c>
      <c r="L8" s="2">
        <v>864</v>
      </c>
      <c r="M8" s="2">
        <v>604</v>
      </c>
      <c r="N8" s="2">
        <v>739</v>
      </c>
      <c r="O8" s="2">
        <v>591</v>
      </c>
      <c r="P8" s="2">
        <v>-148</v>
      </c>
      <c r="Q8" s="2" t="s">
        <v>32</v>
      </c>
      <c r="R8" s="2">
        <v>0</v>
      </c>
      <c r="S8" s="2">
        <v>0</v>
      </c>
      <c r="T8" s="2">
        <v>0</v>
      </c>
      <c r="U8" s="2">
        <v>0</v>
      </c>
      <c r="V8" s="2">
        <v>46.064580900000003</v>
      </c>
      <c r="W8" s="7">
        <v>-118.3430209</v>
      </c>
    </row>
    <row r="9" spans="1:23" x14ac:dyDescent="0.25">
      <c r="A9" s="8">
        <v>10333</v>
      </c>
      <c r="B9" s="1" t="s">
        <v>96</v>
      </c>
      <c r="C9" s="1" t="s">
        <v>97</v>
      </c>
      <c r="D9" s="1" t="s">
        <v>98</v>
      </c>
      <c r="E9" s="1" t="s">
        <v>99</v>
      </c>
      <c r="F9" s="1" t="s">
        <v>37</v>
      </c>
      <c r="G9" s="1" t="s">
        <v>51</v>
      </c>
      <c r="H9" s="1" t="s">
        <v>38</v>
      </c>
      <c r="I9" s="1" t="s">
        <v>100</v>
      </c>
      <c r="J9" s="1">
        <v>0</v>
      </c>
      <c r="K9" s="1" t="s">
        <v>100</v>
      </c>
      <c r="L9" s="1">
        <v>608</v>
      </c>
      <c r="M9" s="1">
        <v>604</v>
      </c>
      <c r="N9" s="1">
        <v>618</v>
      </c>
      <c r="O9" s="1">
        <v>608</v>
      </c>
      <c r="P9" s="1">
        <v>-10</v>
      </c>
      <c r="Q9" s="1" t="s">
        <v>32</v>
      </c>
      <c r="R9" s="1">
        <v>608</v>
      </c>
      <c r="S9" s="1">
        <v>100</v>
      </c>
      <c r="T9" s="1">
        <v>608</v>
      </c>
      <c r="U9" s="1">
        <v>100</v>
      </c>
      <c r="V9" s="1">
        <v>45.112969999999997</v>
      </c>
      <c r="W9" s="6">
        <v>-83.577579999999998</v>
      </c>
    </row>
    <row r="10" spans="1:23" x14ac:dyDescent="0.25">
      <c r="A10" s="9">
        <v>10361</v>
      </c>
      <c r="B10" s="2" t="s">
        <v>101</v>
      </c>
      <c r="C10" s="2" t="s">
        <v>83</v>
      </c>
      <c r="D10" s="2" t="s">
        <v>102</v>
      </c>
      <c r="E10" s="2" t="s">
        <v>103</v>
      </c>
      <c r="F10" s="2" t="s">
        <v>37</v>
      </c>
      <c r="G10" s="2" t="s">
        <v>51</v>
      </c>
      <c r="H10" s="2" t="s">
        <v>38</v>
      </c>
      <c r="I10" s="2" t="s">
        <v>30</v>
      </c>
      <c r="J10" s="2">
        <v>-6.9</v>
      </c>
      <c r="K10" s="2" t="s">
        <v>52</v>
      </c>
      <c r="L10" s="2">
        <v>671</v>
      </c>
      <c r="M10" s="2">
        <v>584</v>
      </c>
      <c r="N10" s="2">
        <v>618</v>
      </c>
      <c r="O10" s="2">
        <v>625</v>
      </c>
      <c r="P10" s="2">
        <v>7</v>
      </c>
      <c r="Q10" s="2" t="s">
        <v>46</v>
      </c>
      <c r="R10" s="2">
        <v>670</v>
      </c>
      <c r="S10" s="2">
        <v>99.850968699999996</v>
      </c>
      <c r="T10" s="2">
        <v>625</v>
      </c>
      <c r="U10" s="2">
        <v>100</v>
      </c>
      <c r="V10" s="2">
        <v>43.994309999999999</v>
      </c>
      <c r="W10" s="7">
        <v>-76.023319999999998</v>
      </c>
    </row>
    <row r="11" spans="1:23" x14ac:dyDescent="0.25">
      <c r="A11" s="8">
        <v>10409</v>
      </c>
      <c r="B11" s="1" t="s">
        <v>117</v>
      </c>
      <c r="C11" s="1" t="s">
        <v>48</v>
      </c>
      <c r="D11" s="1" t="s">
        <v>118</v>
      </c>
      <c r="E11" s="1" t="s">
        <v>103</v>
      </c>
      <c r="F11" s="1" t="s">
        <v>37</v>
      </c>
      <c r="G11" s="1" t="s">
        <v>51</v>
      </c>
      <c r="H11" s="1" t="s">
        <v>38</v>
      </c>
      <c r="I11" s="1" t="s">
        <v>69</v>
      </c>
      <c r="J11" s="1">
        <v>24.1</v>
      </c>
      <c r="K11" s="1" t="s">
        <v>119</v>
      </c>
      <c r="L11" s="1">
        <v>502</v>
      </c>
      <c r="M11" s="1">
        <v>588</v>
      </c>
      <c r="N11" s="1">
        <v>916</v>
      </c>
      <c r="O11" s="1">
        <v>623</v>
      </c>
      <c r="P11" s="1">
        <v>-293</v>
      </c>
      <c r="Q11" s="1" t="s">
        <v>32</v>
      </c>
      <c r="R11" s="1">
        <v>502</v>
      </c>
      <c r="S11" s="1">
        <v>100</v>
      </c>
      <c r="T11" s="1">
        <v>596</v>
      </c>
      <c r="U11" s="1">
        <v>95.666131620000002</v>
      </c>
      <c r="V11" s="1">
        <v>44.92257</v>
      </c>
      <c r="W11" s="6">
        <v>-97.15795</v>
      </c>
    </row>
    <row r="12" spans="1:23" x14ac:dyDescent="0.25">
      <c r="A12" s="9">
        <v>10558</v>
      </c>
      <c r="B12" s="2" t="s">
        <v>142</v>
      </c>
      <c r="C12" s="2" t="s">
        <v>143</v>
      </c>
      <c r="D12" s="2" t="s">
        <v>144</v>
      </c>
      <c r="E12" s="2" t="s">
        <v>145</v>
      </c>
      <c r="F12" s="2" t="s">
        <v>37</v>
      </c>
      <c r="G12" s="2" t="s">
        <v>51</v>
      </c>
      <c r="H12" s="2" t="s">
        <v>38</v>
      </c>
      <c r="I12" s="2" t="s">
        <v>69</v>
      </c>
      <c r="J12" s="2">
        <v>18.100000000000001</v>
      </c>
      <c r="K12" s="2" t="s">
        <v>146</v>
      </c>
      <c r="L12" s="2">
        <v>668</v>
      </c>
      <c r="M12" s="2">
        <v>674</v>
      </c>
      <c r="N12" s="2">
        <v>672</v>
      </c>
      <c r="O12" s="2">
        <v>789</v>
      </c>
      <c r="P12" s="2">
        <v>117</v>
      </c>
      <c r="Q12" s="2" t="s">
        <v>46</v>
      </c>
      <c r="R12" s="2">
        <v>618</v>
      </c>
      <c r="S12" s="2">
        <v>92.514970059999996</v>
      </c>
      <c r="T12" s="2">
        <v>720</v>
      </c>
      <c r="U12" s="2">
        <v>91.254752850000003</v>
      </c>
      <c r="V12" s="2">
        <v>41.869636499999999</v>
      </c>
      <c r="W12" s="7">
        <v>-103.59262080000001</v>
      </c>
    </row>
    <row r="13" spans="1:23" x14ac:dyDescent="0.25">
      <c r="A13" s="8">
        <v>10559</v>
      </c>
      <c r="B13" s="1" t="s">
        <v>147</v>
      </c>
      <c r="C13" s="1" t="s">
        <v>90</v>
      </c>
      <c r="D13" s="1" t="s">
        <v>148</v>
      </c>
      <c r="E13" s="1" t="s">
        <v>149</v>
      </c>
      <c r="F13" s="1" t="s">
        <v>37</v>
      </c>
      <c r="G13" s="1" t="s">
        <v>28</v>
      </c>
      <c r="H13" s="1" t="s">
        <v>38</v>
      </c>
      <c r="I13" s="1" t="s">
        <v>30</v>
      </c>
      <c r="J13" s="1">
        <v>-1.8</v>
      </c>
      <c r="K13" s="1" t="s">
        <v>52</v>
      </c>
      <c r="L13" s="1">
        <v>1933</v>
      </c>
      <c r="M13" s="1">
        <v>752</v>
      </c>
      <c r="N13" s="1">
        <v>1357</v>
      </c>
      <c r="O13" s="1">
        <v>1898</v>
      </c>
      <c r="P13" s="1">
        <v>541</v>
      </c>
      <c r="Q13" s="1" t="s">
        <v>46</v>
      </c>
      <c r="R13" s="1">
        <v>0</v>
      </c>
      <c r="S13" s="1">
        <v>0</v>
      </c>
      <c r="T13" s="1">
        <v>0</v>
      </c>
      <c r="U13" s="1">
        <v>0</v>
      </c>
      <c r="V13" s="1">
        <v>47.536904300000003</v>
      </c>
      <c r="W13" s="6">
        <v>-122.3038555</v>
      </c>
    </row>
    <row r="14" spans="1:23" x14ac:dyDescent="0.25">
      <c r="A14" s="9">
        <v>10562</v>
      </c>
      <c r="B14" s="2" t="s">
        <v>153</v>
      </c>
      <c r="C14" s="2" t="s">
        <v>154</v>
      </c>
      <c r="D14" s="2" t="s">
        <v>155</v>
      </c>
      <c r="E14" s="2" t="s">
        <v>156</v>
      </c>
      <c r="F14" s="2" t="s">
        <v>37</v>
      </c>
      <c r="G14" s="2" t="s">
        <v>28</v>
      </c>
      <c r="H14" s="2" t="s">
        <v>157</v>
      </c>
      <c r="I14" s="2" t="s">
        <v>30</v>
      </c>
      <c r="J14" s="2">
        <v>-100</v>
      </c>
      <c r="K14" s="2" t="s">
        <v>61</v>
      </c>
      <c r="L14" s="2">
        <v>154</v>
      </c>
      <c r="M14" s="2">
        <v>40</v>
      </c>
      <c r="N14" s="2">
        <v>1</v>
      </c>
      <c r="O14" s="2">
        <v>0</v>
      </c>
      <c r="P14" s="2">
        <v>-1</v>
      </c>
      <c r="Q14" s="2" t="s">
        <v>32</v>
      </c>
      <c r="R14" s="2">
        <v>0</v>
      </c>
      <c r="S14" s="2">
        <v>0</v>
      </c>
      <c r="T14" s="2">
        <v>0</v>
      </c>
      <c r="U14" s="2"/>
      <c r="V14" s="2">
        <v>30.677620000000001</v>
      </c>
      <c r="W14" s="7">
        <v>-88.069069999999996</v>
      </c>
    </row>
    <row r="15" spans="1:23" x14ac:dyDescent="0.25">
      <c r="A15" s="8">
        <v>10577</v>
      </c>
      <c r="B15" s="1" t="s">
        <v>158</v>
      </c>
      <c r="C15" s="1" t="s">
        <v>83</v>
      </c>
      <c r="D15" s="1" t="s">
        <v>159</v>
      </c>
      <c r="E15" s="1" t="s">
        <v>160</v>
      </c>
      <c r="F15" s="1" t="s">
        <v>37</v>
      </c>
      <c r="G15" s="1" t="s">
        <v>28</v>
      </c>
      <c r="H15" s="1" t="s">
        <v>38</v>
      </c>
      <c r="I15" s="1" t="s">
        <v>30</v>
      </c>
      <c r="J15" s="1">
        <v>-60.5</v>
      </c>
      <c r="K15" s="1" t="s">
        <v>61</v>
      </c>
      <c r="L15" s="1">
        <v>951</v>
      </c>
      <c r="M15" s="1">
        <v>425</v>
      </c>
      <c r="N15" s="1">
        <v>364</v>
      </c>
      <c r="O15" s="1">
        <v>376</v>
      </c>
      <c r="P15" s="1">
        <v>12</v>
      </c>
      <c r="Q15" s="1" t="s">
        <v>46</v>
      </c>
      <c r="R15" s="1">
        <v>939</v>
      </c>
      <c r="S15" s="1">
        <v>98.738170350000004</v>
      </c>
      <c r="T15" s="1">
        <v>350</v>
      </c>
      <c r="U15" s="1">
        <v>93.085106379999999</v>
      </c>
      <c r="V15" s="1">
        <v>42.2081084</v>
      </c>
      <c r="W15" s="6">
        <v>-75.982063299999993</v>
      </c>
    </row>
    <row r="16" spans="1:23" x14ac:dyDescent="0.25">
      <c r="A16" s="9">
        <v>10613</v>
      </c>
      <c r="B16" s="2" t="s">
        <v>168</v>
      </c>
      <c r="C16" s="2" t="s">
        <v>169</v>
      </c>
      <c r="D16" s="2" t="s">
        <v>170</v>
      </c>
      <c r="E16" s="2" t="s">
        <v>171</v>
      </c>
      <c r="F16" s="2" t="s">
        <v>37</v>
      </c>
      <c r="G16" s="2" t="s">
        <v>28</v>
      </c>
      <c r="H16" s="2" t="s">
        <v>38</v>
      </c>
      <c r="I16" s="2" t="s">
        <v>30</v>
      </c>
      <c r="J16" s="2">
        <v>-8.9</v>
      </c>
      <c r="K16" s="2" t="s">
        <v>52</v>
      </c>
      <c r="L16" s="2">
        <v>4132</v>
      </c>
      <c r="M16" s="2">
        <v>3274</v>
      </c>
      <c r="N16" s="2">
        <v>4026</v>
      </c>
      <c r="O16" s="2">
        <v>3765</v>
      </c>
      <c r="P16" s="2">
        <v>-261</v>
      </c>
      <c r="Q16" s="2" t="s">
        <v>32</v>
      </c>
      <c r="R16" s="2">
        <v>0</v>
      </c>
      <c r="S16" s="2">
        <v>0</v>
      </c>
      <c r="T16" s="2">
        <v>0</v>
      </c>
      <c r="U16" s="2">
        <v>0</v>
      </c>
      <c r="V16" s="2">
        <v>41.161655600000003</v>
      </c>
      <c r="W16" s="7">
        <v>-71.584264300000001</v>
      </c>
    </row>
    <row r="17" spans="1:23" x14ac:dyDescent="0.25">
      <c r="A17" s="8">
        <v>10617</v>
      </c>
      <c r="B17" s="1" t="s">
        <v>172</v>
      </c>
      <c r="C17" s="1" t="s">
        <v>66</v>
      </c>
      <c r="D17" s="1" t="s">
        <v>173</v>
      </c>
      <c r="E17" s="1" t="s">
        <v>174</v>
      </c>
      <c r="F17" s="1" t="s">
        <v>175</v>
      </c>
      <c r="G17" s="1" t="s">
        <v>28</v>
      </c>
      <c r="H17" s="1" t="s">
        <v>157</v>
      </c>
      <c r="I17" s="1" t="s">
        <v>69</v>
      </c>
      <c r="J17" s="1"/>
      <c r="K17" s="1" t="s">
        <v>176</v>
      </c>
      <c r="L17" s="1">
        <v>0</v>
      </c>
      <c r="M17" s="1">
        <v>0</v>
      </c>
      <c r="N17" s="1">
        <v>45</v>
      </c>
      <c r="O17" s="1">
        <v>334</v>
      </c>
      <c r="P17" s="1">
        <v>289</v>
      </c>
      <c r="Q17" s="1" t="s">
        <v>46</v>
      </c>
      <c r="R17" s="1">
        <v>0</v>
      </c>
      <c r="S17" s="1">
        <v>0</v>
      </c>
      <c r="T17" s="1">
        <v>0</v>
      </c>
      <c r="U17" s="1">
        <v>0</v>
      </c>
      <c r="V17" s="1">
        <v>37.371400000000001</v>
      </c>
      <c r="W17" s="6">
        <v>-118.3661</v>
      </c>
    </row>
    <row r="18" spans="1:23" x14ac:dyDescent="0.25">
      <c r="A18" s="9">
        <v>10631</v>
      </c>
      <c r="B18" s="2" t="s">
        <v>185</v>
      </c>
      <c r="C18" s="2" t="s">
        <v>186</v>
      </c>
      <c r="D18" s="2" t="s">
        <v>187</v>
      </c>
      <c r="E18" s="2" t="s">
        <v>188</v>
      </c>
      <c r="F18" s="2" t="s">
        <v>37</v>
      </c>
      <c r="G18" s="2" t="s">
        <v>51</v>
      </c>
      <c r="H18" s="2" t="s">
        <v>38</v>
      </c>
      <c r="I18" s="2" t="s">
        <v>30</v>
      </c>
      <c r="J18" s="2">
        <v>-11.9</v>
      </c>
      <c r="K18" s="2" t="s">
        <v>39</v>
      </c>
      <c r="L18" s="2">
        <v>964</v>
      </c>
      <c r="M18" s="2">
        <v>915</v>
      </c>
      <c r="N18" s="2">
        <v>971</v>
      </c>
      <c r="O18" s="2">
        <v>849</v>
      </c>
      <c r="P18" s="2">
        <v>-122</v>
      </c>
      <c r="Q18" s="2" t="s">
        <v>32</v>
      </c>
      <c r="R18" s="2">
        <v>739</v>
      </c>
      <c r="S18" s="2">
        <v>76.659751040000003</v>
      </c>
      <c r="T18" s="2">
        <v>730</v>
      </c>
      <c r="U18" s="2">
        <v>85.983510010000003</v>
      </c>
      <c r="V18" s="2">
        <v>47.471572999999999</v>
      </c>
      <c r="W18" s="7">
        <v>-94.882686100000001</v>
      </c>
    </row>
    <row r="19" spans="1:23" x14ac:dyDescent="0.25">
      <c r="A19" s="8">
        <v>10643</v>
      </c>
      <c r="B19" s="1" t="s">
        <v>189</v>
      </c>
      <c r="C19" s="1" t="s">
        <v>190</v>
      </c>
      <c r="D19" s="1" t="s">
        <v>191</v>
      </c>
      <c r="E19" s="1" t="s">
        <v>192</v>
      </c>
      <c r="F19" s="1" t="s">
        <v>37</v>
      </c>
      <c r="G19" s="1" t="s">
        <v>28</v>
      </c>
      <c r="H19" s="1" t="s">
        <v>38</v>
      </c>
      <c r="I19" s="1" t="s">
        <v>30</v>
      </c>
      <c r="J19" s="1">
        <v>-78.8</v>
      </c>
      <c r="K19" s="1" t="s">
        <v>61</v>
      </c>
      <c r="L19" s="1">
        <v>222</v>
      </c>
      <c r="M19" s="1">
        <v>62</v>
      </c>
      <c r="N19" s="1">
        <v>70</v>
      </c>
      <c r="O19" s="1">
        <v>47</v>
      </c>
      <c r="P19" s="1">
        <v>-23</v>
      </c>
      <c r="Q19" s="1" t="s">
        <v>32</v>
      </c>
      <c r="R19" s="1">
        <v>0</v>
      </c>
      <c r="S19" s="1">
        <v>0</v>
      </c>
      <c r="T19" s="1">
        <v>0</v>
      </c>
      <c r="U19" s="1">
        <v>0</v>
      </c>
      <c r="V19" s="1">
        <v>36.538544600000002</v>
      </c>
      <c r="W19" s="6">
        <v>-93.199072900000004</v>
      </c>
    </row>
    <row r="20" spans="1:23" x14ac:dyDescent="0.25">
      <c r="A20" s="9">
        <v>10654</v>
      </c>
      <c r="B20" s="2" t="s">
        <v>193</v>
      </c>
      <c r="C20" s="2" t="s">
        <v>194</v>
      </c>
      <c r="D20" s="2" t="s">
        <v>195</v>
      </c>
      <c r="E20" s="2" t="s">
        <v>196</v>
      </c>
      <c r="F20" s="2" t="s">
        <v>37</v>
      </c>
      <c r="G20" s="2" t="s">
        <v>51</v>
      </c>
      <c r="H20" s="2" t="s">
        <v>157</v>
      </c>
      <c r="I20" s="2" t="s">
        <v>69</v>
      </c>
      <c r="J20" s="2">
        <v>7.2</v>
      </c>
      <c r="K20" s="2" t="s">
        <v>70</v>
      </c>
      <c r="L20" s="2">
        <v>1096</v>
      </c>
      <c r="M20" s="2">
        <v>1142</v>
      </c>
      <c r="N20" s="2">
        <v>1339</v>
      </c>
      <c r="O20" s="2">
        <v>1175</v>
      </c>
      <c r="P20" s="2">
        <v>-164</v>
      </c>
      <c r="Q20" s="2" t="s">
        <v>32</v>
      </c>
      <c r="R20" s="2">
        <v>1095</v>
      </c>
      <c r="S20" s="2">
        <v>99.908759119999999</v>
      </c>
      <c r="T20" s="2">
        <v>1170</v>
      </c>
      <c r="U20" s="2">
        <v>99.574468089999996</v>
      </c>
      <c r="V20" s="2">
        <v>37.738159699999997</v>
      </c>
      <c r="W20" s="7">
        <v>-81.251883300000003</v>
      </c>
    </row>
    <row r="21" spans="1:23" x14ac:dyDescent="0.25">
      <c r="A21" s="8">
        <v>10728</v>
      </c>
      <c r="B21" s="1" t="s">
        <v>218</v>
      </c>
      <c r="C21" s="1" t="s">
        <v>34</v>
      </c>
      <c r="D21" s="1" t="s">
        <v>219</v>
      </c>
      <c r="E21" s="1" t="s">
        <v>220</v>
      </c>
      <c r="F21" s="1" t="s">
        <v>37</v>
      </c>
      <c r="G21" s="1" t="s">
        <v>28</v>
      </c>
      <c r="H21" s="1" t="s">
        <v>38</v>
      </c>
      <c r="I21" s="1" t="s">
        <v>30</v>
      </c>
      <c r="J21" s="1">
        <v>-18.600000000000001</v>
      </c>
      <c r="K21" s="1" t="s">
        <v>39</v>
      </c>
      <c r="L21" s="1">
        <v>961</v>
      </c>
      <c r="M21" s="1">
        <v>646</v>
      </c>
      <c r="N21" s="1">
        <v>939</v>
      </c>
      <c r="O21" s="1">
        <v>782</v>
      </c>
      <c r="P21" s="1">
        <v>-157</v>
      </c>
      <c r="Q21" s="1" t="s">
        <v>32</v>
      </c>
      <c r="R21" s="1">
        <v>961</v>
      </c>
      <c r="S21" s="1">
        <v>100</v>
      </c>
      <c r="T21" s="1">
        <v>671</v>
      </c>
      <c r="U21" s="1">
        <v>85.805626599999997</v>
      </c>
      <c r="V21" s="1">
        <v>29.955003999999999</v>
      </c>
      <c r="W21" s="6">
        <v>-94.018429999999995</v>
      </c>
    </row>
    <row r="22" spans="1:23" x14ac:dyDescent="0.25">
      <c r="A22" s="9">
        <v>10731</v>
      </c>
      <c r="B22" s="2" t="s">
        <v>221</v>
      </c>
      <c r="C22" s="2" t="s">
        <v>54</v>
      </c>
      <c r="D22" s="2" t="s">
        <v>222</v>
      </c>
      <c r="E22" s="2" t="s">
        <v>223</v>
      </c>
      <c r="F22" s="2" t="s">
        <v>37</v>
      </c>
      <c r="G22" s="2" t="s">
        <v>28</v>
      </c>
      <c r="H22" s="2" t="s">
        <v>38</v>
      </c>
      <c r="I22" s="2" t="s">
        <v>30</v>
      </c>
      <c r="J22" s="2">
        <v>-15.9</v>
      </c>
      <c r="K22" s="2" t="s">
        <v>39</v>
      </c>
      <c r="L22" s="2">
        <v>1035</v>
      </c>
      <c r="M22" s="2">
        <v>785</v>
      </c>
      <c r="N22" s="2">
        <v>1030</v>
      </c>
      <c r="O22" s="2">
        <v>870</v>
      </c>
      <c r="P22" s="2">
        <v>-160</v>
      </c>
      <c r="Q22" s="2" t="s">
        <v>32</v>
      </c>
      <c r="R22" s="2">
        <v>1035</v>
      </c>
      <c r="S22" s="2">
        <v>100</v>
      </c>
      <c r="T22" s="2">
        <v>870</v>
      </c>
      <c r="U22" s="2">
        <v>100</v>
      </c>
      <c r="V22" s="2">
        <v>31.254833099999999</v>
      </c>
      <c r="W22" s="7">
        <v>-81.466911100000004</v>
      </c>
    </row>
    <row r="23" spans="1:23" x14ac:dyDescent="0.25">
      <c r="A23" s="8">
        <v>10739</v>
      </c>
      <c r="B23" s="1" t="s">
        <v>224</v>
      </c>
      <c r="C23" s="1" t="s">
        <v>186</v>
      </c>
      <c r="D23" s="1" t="s">
        <v>225</v>
      </c>
      <c r="E23" s="1" t="s">
        <v>226</v>
      </c>
      <c r="F23" s="1" t="s">
        <v>37</v>
      </c>
      <c r="G23" s="1" t="s">
        <v>51</v>
      </c>
      <c r="H23" s="1" t="s">
        <v>38</v>
      </c>
      <c r="I23" s="1" t="s">
        <v>69</v>
      </c>
      <c r="J23" s="1">
        <v>14</v>
      </c>
      <c r="K23" s="1" t="s">
        <v>146</v>
      </c>
      <c r="L23" s="1">
        <v>641</v>
      </c>
      <c r="M23" s="1">
        <v>615</v>
      </c>
      <c r="N23" s="1">
        <v>639</v>
      </c>
      <c r="O23" s="1">
        <v>731</v>
      </c>
      <c r="P23" s="1">
        <v>92</v>
      </c>
      <c r="Q23" s="1" t="s">
        <v>46</v>
      </c>
      <c r="R23" s="1">
        <v>628</v>
      </c>
      <c r="S23" s="1">
        <v>97.971918880000004</v>
      </c>
      <c r="T23" s="1">
        <v>731</v>
      </c>
      <c r="U23" s="1">
        <v>100</v>
      </c>
      <c r="V23" s="1">
        <v>46.352673299999999</v>
      </c>
      <c r="W23" s="6">
        <v>-94.202008399999997</v>
      </c>
    </row>
    <row r="24" spans="1:23" x14ac:dyDescent="0.25">
      <c r="A24" s="9">
        <v>10779</v>
      </c>
      <c r="B24" s="2" t="s">
        <v>230</v>
      </c>
      <c r="C24" s="2" t="s">
        <v>178</v>
      </c>
      <c r="D24" s="2" t="s">
        <v>231</v>
      </c>
      <c r="E24" s="2" t="s">
        <v>232</v>
      </c>
      <c r="F24" s="2" t="s">
        <v>37</v>
      </c>
      <c r="G24" s="2" t="s">
        <v>51</v>
      </c>
      <c r="H24" s="2" t="s">
        <v>38</v>
      </c>
      <c r="I24" s="2" t="s">
        <v>30</v>
      </c>
      <c r="J24" s="2">
        <v>-10.6</v>
      </c>
      <c r="K24" s="2" t="s">
        <v>39</v>
      </c>
      <c r="L24" s="2">
        <v>677</v>
      </c>
      <c r="M24" s="2">
        <v>628</v>
      </c>
      <c r="N24" s="2">
        <v>690</v>
      </c>
      <c r="O24" s="2">
        <v>605</v>
      </c>
      <c r="P24" s="2">
        <v>-85</v>
      </c>
      <c r="Q24" s="2" t="s">
        <v>32</v>
      </c>
      <c r="R24" s="2">
        <v>674</v>
      </c>
      <c r="S24" s="2">
        <v>99.556868539999996</v>
      </c>
      <c r="T24" s="2">
        <v>605</v>
      </c>
      <c r="U24" s="2">
        <v>100</v>
      </c>
      <c r="V24" s="2">
        <v>45.9551935</v>
      </c>
      <c r="W24" s="7">
        <v>-112.5021977</v>
      </c>
    </row>
    <row r="25" spans="1:23" x14ac:dyDescent="0.25">
      <c r="A25" s="8">
        <v>10918</v>
      </c>
      <c r="B25" s="1" t="s">
        <v>261</v>
      </c>
      <c r="C25" s="1" t="s">
        <v>262</v>
      </c>
      <c r="D25" s="1" t="s">
        <v>263</v>
      </c>
      <c r="E25" s="1" t="s">
        <v>264</v>
      </c>
      <c r="F25" s="1" t="s">
        <v>37</v>
      </c>
      <c r="G25" s="1" t="s">
        <v>51</v>
      </c>
      <c r="H25" s="1" t="s">
        <v>38</v>
      </c>
      <c r="I25" s="1" t="s">
        <v>30</v>
      </c>
      <c r="J25" s="1">
        <v>-18.399999999999999</v>
      </c>
      <c r="K25" s="1" t="s">
        <v>39</v>
      </c>
      <c r="L25" s="1">
        <v>766</v>
      </c>
      <c r="M25" s="1">
        <v>414</v>
      </c>
      <c r="N25" s="1">
        <v>627</v>
      </c>
      <c r="O25" s="1">
        <v>625</v>
      </c>
      <c r="P25" s="1">
        <v>-2</v>
      </c>
      <c r="Q25" s="1" t="s">
        <v>32</v>
      </c>
      <c r="R25" s="1">
        <v>748</v>
      </c>
      <c r="S25" s="1">
        <v>97.65013055</v>
      </c>
      <c r="T25" s="1">
        <v>624</v>
      </c>
      <c r="U25" s="1">
        <v>99.84</v>
      </c>
      <c r="V25" s="1">
        <v>37.677476900000002</v>
      </c>
      <c r="W25" s="6">
        <v>-113.06189310000001</v>
      </c>
    </row>
    <row r="26" spans="1:23" x14ac:dyDescent="0.25">
      <c r="A26" s="9">
        <v>10967</v>
      </c>
      <c r="B26" s="2" t="s">
        <v>265</v>
      </c>
      <c r="C26" s="2" t="s">
        <v>190</v>
      </c>
      <c r="D26" s="2" t="s">
        <v>266</v>
      </c>
      <c r="E26" s="2" t="s">
        <v>267</v>
      </c>
      <c r="F26" s="2" t="s">
        <v>37</v>
      </c>
      <c r="G26" s="2" t="s">
        <v>51</v>
      </c>
      <c r="H26" s="2" t="s">
        <v>157</v>
      </c>
      <c r="I26" s="2" t="s">
        <v>30</v>
      </c>
      <c r="J26" s="2">
        <v>-33.6</v>
      </c>
      <c r="K26" s="2" t="s">
        <v>61</v>
      </c>
      <c r="L26" s="2">
        <v>926</v>
      </c>
      <c r="M26" s="2">
        <v>567</v>
      </c>
      <c r="N26" s="2">
        <v>598</v>
      </c>
      <c r="O26" s="2">
        <v>615</v>
      </c>
      <c r="P26" s="2">
        <v>17</v>
      </c>
      <c r="Q26" s="2" t="s">
        <v>46</v>
      </c>
      <c r="R26" s="2">
        <v>926</v>
      </c>
      <c r="S26" s="2">
        <v>100</v>
      </c>
      <c r="T26" s="2">
        <v>615</v>
      </c>
      <c r="U26" s="2">
        <v>100</v>
      </c>
      <c r="V26" s="2">
        <v>37.226841999999998</v>
      </c>
      <c r="W26" s="7">
        <v>-89.564518100000001</v>
      </c>
    </row>
    <row r="27" spans="1:23" x14ac:dyDescent="0.25">
      <c r="A27" s="8">
        <v>11013</v>
      </c>
      <c r="B27" s="1" t="s">
        <v>281</v>
      </c>
      <c r="C27" s="1" t="s">
        <v>97</v>
      </c>
      <c r="D27" s="1" t="s">
        <v>282</v>
      </c>
      <c r="E27" s="1" t="s">
        <v>283</v>
      </c>
      <c r="F27" s="1" t="s">
        <v>37</v>
      </c>
      <c r="G27" s="1" t="s">
        <v>51</v>
      </c>
      <c r="H27" s="1" t="s">
        <v>38</v>
      </c>
      <c r="I27" s="1" t="s">
        <v>69</v>
      </c>
      <c r="J27" s="1">
        <v>6.3</v>
      </c>
      <c r="K27" s="1" t="s">
        <v>70</v>
      </c>
      <c r="L27" s="1">
        <v>667</v>
      </c>
      <c r="M27" s="1">
        <v>703</v>
      </c>
      <c r="N27" s="1">
        <v>731</v>
      </c>
      <c r="O27" s="1">
        <v>709</v>
      </c>
      <c r="P27" s="1">
        <v>-22</v>
      </c>
      <c r="Q27" s="1" t="s">
        <v>32</v>
      </c>
      <c r="R27" s="1">
        <v>667</v>
      </c>
      <c r="S27" s="1">
        <v>100</v>
      </c>
      <c r="T27" s="1">
        <v>709</v>
      </c>
      <c r="U27" s="1">
        <v>100</v>
      </c>
      <c r="V27" s="1">
        <v>45.067375200000001</v>
      </c>
      <c r="W27" s="6">
        <v>-91.292466599999997</v>
      </c>
    </row>
    <row r="28" spans="1:23" x14ac:dyDescent="0.25">
      <c r="A28" s="9">
        <v>11027</v>
      </c>
      <c r="B28" s="2" t="s">
        <v>284</v>
      </c>
      <c r="C28" s="2" t="s">
        <v>194</v>
      </c>
      <c r="D28" s="2" t="s">
        <v>285</v>
      </c>
      <c r="E28" s="2" t="s">
        <v>286</v>
      </c>
      <c r="F28" s="2" t="s">
        <v>37</v>
      </c>
      <c r="G28" s="2" t="s">
        <v>51</v>
      </c>
      <c r="H28" s="2" t="s">
        <v>38</v>
      </c>
      <c r="I28" s="2" t="s">
        <v>69</v>
      </c>
      <c r="J28" s="2">
        <v>14.6</v>
      </c>
      <c r="K28" s="2" t="s">
        <v>146</v>
      </c>
      <c r="L28" s="2">
        <v>905</v>
      </c>
      <c r="M28" s="2">
        <v>775</v>
      </c>
      <c r="N28" s="2">
        <v>921</v>
      </c>
      <c r="O28" s="2">
        <v>1037</v>
      </c>
      <c r="P28" s="2">
        <v>116</v>
      </c>
      <c r="Q28" s="2" t="s">
        <v>46</v>
      </c>
      <c r="R28" s="2">
        <v>726</v>
      </c>
      <c r="S28" s="2">
        <v>80.220994480000002</v>
      </c>
      <c r="T28" s="2">
        <v>802</v>
      </c>
      <c r="U28" s="2">
        <v>77.338476369999995</v>
      </c>
      <c r="V28" s="2">
        <v>38.597626200000001</v>
      </c>
      <c r="W28" s="7">
        <v>-80.454902599999997</v>
      </c>
    </row>
    <row r="29" spans="1:23" x14ac:dyDescent="0.25">
      <c r="A29" s="8">
        <v>11049</v>
      </c>
      <c r="B29" s="1" t="s">
        <v>290</v>
      </c>
      <c r="C29" s="1" t="s">
        <v>34</v>
      </c>
      <c r="D29" s="1" t="s">
        <v>291</v>
      </c>
      <c r="E29" s="1" t="s">
        <v>292</v>
      </c>
      <c r="F29" s="1" t="s">
        <v>37</v>
      </c>
      <c r="G29" s="1" t="s">
        <v>28</v>
      </c>
      <c r="H29" s="1" t="s">
        <v>38</v>
      </c>
      <c r="I29" s="1" t="s">
        <v>30</v>
      </c>
      <c r="J29" s="1">
        <v>-41.5</v>
      </c>
      <c r="K29" s="1" t="s">
        <v>61</v>
      </c>
      <c r="L29" s="1">
        <v>2248</v>
      </c>
      <c r="M29" s="1">
        <v>1409</v>
      </c>
      <c r="N29" s="1">
        <v>2030</v>
      </c>
      <c r="O29" s="1">
        <v>1314</v>
      </c>
      <c r="P29" s="1">
        <v>-716</v>
      </c>
      <c r="Q29" s="1" t="s">
        <v>32</v>
      </c>
      <c r="R29" s="1">
        <v>1838</v>
      </c>
      <c r="S29" s="1">
        <v>81.761565840000003</v>
      </c>
      <c r="T29" s="1">
        <v>576</v>
      </c>
      <c r="U29" s="1">
        <v>43.835616440000003</v>
      </c>
      <c r="V29" s="1">
        <v>30.627977000000001</v>
      </c>
      <c r="W29" s="6">
        <v>-96.334406799999996</v>
      </c>
    </row>
    <row r="30" spans="1:23" x14ac:dyDescent="0.25">
      <c r="A30" s="9">
        <v>11076</v>
      </c>
      <c r="B30" s="2" t="s">
        <v>302</v>
      </c>
      <c r="C30" s="2" t="s">
        <v>97</v>
      </c>
      <c r="D30" s="2" t="s">
        <v>303</v>
      </c>
      <c r="E30" s="2" t="s">
        <v>304</v>
      </c>
      <c r="F30" s="2" t="s">
        <v>37</v>
      </c>
      <c r="G30" s="2" t="s">
        <v>51</v>
      </c>
      <c r="H30" s="2" t="s">
        <v>38</v>
      </c>
      <c r="I30" s="2" t="s">
        <v>30</v>
      </c>
      <c r="J30" s="2">
        <v>-6.7</v>
      </c>
      <c r="K30" s="2" t="s">
        <v>52</v>
      </c>
      <c r="L30" s="2">
        <v>685</v>
      </c>
      <c r="M30" s="2">
        <v>676</v>
      </c>
      <c r="N30" s="2">
        <v>711</v>
      </c>
      <c r="O30" s="2">
        <v>639</v>
      </c>
      <c r="P30" s="2">
        <v>-72</v>
      </c>
      <c r="Q30" s="2" t="s">
        <v>32</v>
      </c>
      <c r="R30" s="2">
        <v>682</v>
      </c>
      <c r="S30" s="2">
        <v>99.562043799999998</v>
      </c>
      <c r="T30" s="2">
        <v>637</v>
      </c>
      <c r="U30" s="2">
        <v>99.687010950000001</v>
      </c>
      <c r="V30" s="2">
        <v>47.049950699999997</v>
      </c>
      <c r="W30" s="7">
        <v>-88.614818499999998</v>
      </c>
    </row>
    <row r="31" spans="1:23" x14ac:dyDescent="0.25">
      <c r="A31" s="8">
        <v>11092</v>
      </c>
      <c r="B31" s="1" t="s">
        <v>305</v>
      </c>
      <c r="C31" s="1" t="s">
        <v>262</v>
      </c>
      <c r="D31" s="1" t="s">
        <v>306</v>
      </c>
      <c r="E31" s="1" t="s">
        <v>307</v>
      </c>
      <c r="F31" s="1" t="s">
        <v>37</v>
      </c>
      <c r="G31" s="1" t="s">
        <v>51</v>
      </c>
      <c r="H31" s="1" t="s">
        <v>38</v>
      </c>
      <c r="I31" s="1" t="s">
        <v>69</v>
      </c>
      <c r="J31" s="1">
        <v>7.8</v>
      </c>
      <c r="K31" s="1" t="s">
        <v>70</v>
      </c>
      <c r="L31" s="1">
        <v>592</v>
      </c>
      <c r="M31" s="1">
        <v>621</v>
      </c>
      <c r="N31" s="1">
        <v>710</v>
      </c>
      <c r="O31" s="1">
        <v>638</v>
      </c>
      <c r="P31" s="1">
        <v>-72</v>
      </c>
      <c r="Q31" s="1" t="s">
        <v>32</v>
      </c>
      <c r="R31" s="1">
        <v>592</v>
      </c>
      <c r="S31" s="1">
        <v>100</v>
      </c>
      <c r="T31" s="1">
        <v>638</v>
      </c>
      <c r="U31" s="1">
        <v>100</v>
      </c>
      <c r="V31" s="1">
        <v>38.2135733</v>
      </c>
      <c r="W31" s="6">
        <v>-109.9025345</v>
      </c>
    </row>
    <row r="32" spans="1:23" x14ac:dyDescent="0.25">
      <c r="A32" s="9">
        <v>11097</v>
      </c>
      <c r="B32" s="2" t="s">
        <v>308</v>
      </c>
      <c r="C32" s="2" t="s">
        <v>309</v>
      </c>
      <c r="D32" s="2" t="s">
        <v>310</v>
      </c>
      <c r="E32" s="2" t="s">
        <v>311</v>
      </c>
      <c r="F32" s="2" t="s">
        <v>37</v>
      </c>
      <c r="G32" s="2" t="s">
        <v>51</v>
      </c>
      <c r="H32" s="2" t="s">
        <v>38</v>
      </c>
      <c r="I32" s="2" t="s">
        <v>30</v>
      </c>
      <c r="J32" s="2">
        <v>-12.1</v>
      </c>
      <c r="K32" s="2" t="s">
        <v>39</v>
      </c>
      <c r="L32" s="2">
        <v>1084</v>
      </c>
      <c r="M32" s="2">
        <v>696</v>
      </c>
      <c r="N32" s="2">
        <v>1038</v>
      </c>
      <c r="O32" s="2">
        <v>953</v>
      </c>
      <c r="P32" s="2">
        <v>-85</v>
      </c>
      <c r="Q32" s="2" t="s">
        <v>32</v>
      </c>
      <c r="R32" s="2">
        <v>1065</v>
      </c>
      <c r="S32" s="2">
        <v>98.24723247</v>
      </c>
      <c r="T32" s="2">
        <v>950</v>
      </c>
      <c r="U32" s="2">
        <v>99.685204619999993</v>
      </c>
      <c r="V32" s="2">
        <v>44.517066900000003</v>
      </c>
      <c r="W32" s="7">
        <v>-109.02274319999999</v>
      </c>
    </row>
    <row r="33" spans="1:23" x14ac:dyDescent="0.25">
      <c r="A33" s="8">
        <v>11122</v>
      </c>
      <c r="B33" s="1" t="s">
        <v>317</v>
      </c>
      <c r="C33" s="1" t="s">
        <v>309</v>
      </c>
      <c r="D33" s="1" t="s">
        <v>318</v>
      </c>
      <c r="E33" s="1" t="s">
        <v>319</v>
      </c>
      <c r="F33" s="1" t="s">
        <v>37</v>
      </c>
      <c r="G33" s="1" t="s">
        <v>28</v>
      </c>
      <c r="H33" s="1" t="s">
        <v>38</v>
      </c>
      <c r="I33" s="1" t="s">
        <v>30</v>
      </c>
      <c r="J33" s="1">
        <v>-23.6</v>
      </c>
      <c r="K33" s="1" t="s">
        <v>31</v>
      </c>
      <c r="L33" s="1">
        <v>2311</v>
      </c>
      <c r="M33" s="1">
        <v>1601</v>
      </c>
      <c r="N33" s="1">
        <v>2002</v>
      </c>
      <c r="O33" s="1">
        <v>1766</v>
      </c>
      <c r="P33" s="1">
        <v>-236</v>
      </c>
      <c r="Q33" s="1" t="s">
        <v>32</v>
      </c>
      <c r="R33" s="1">
        <v>1806</v>
      </c>
      <c r="S33" s="1">
        <v>78.147987880000002</v>
      </c>
      <c r="T33" s="1">
        <v>1443</v>
      </c>
      <c r="U33" s="1">
        <v>81.710079280000002</v>
      </c>
      <c r="V33" s="1">
        <v>42.848708999999999</v>
      </c>
      <c r="W33" s="6">
        <v>-106.2980824</v>
      </c>
    </row>
    <row r="34" spans="1:23" x14ac:dyDescent="0.25">
      <c r="A34" s="9">
        <v>11150</v>
      </c>
      <c r="B34" s="2" t="s">
        <v>326</v>
      </c>
      <c r="C34" s="2" t="s">
        <v>54</v>
      </c>
      <c r="D34" s="2" t="s">
        <v>327</v>
      </c>
      <c r="E34" s="2" t="s">
        <v>298</v>
      </c>
      <c r="F34" s="2" t="s">
        <v>37</v>
      </c>
      <c r="G34" s="2" t="s">
        <v>28</v>
      </c>
      <c r="H34" s="2" t="s">
        <v>38</v>
      </c>
      <c r="I34" s="2" t="s">
        <v>69</v>
      </c>
      <c r="J34" s="2">
        <v>58.2</v>
      </c>
      <c r="K34" s="2" t="s">
        <v>123</v>
      </c>
      <c r="L34" s="2">
        <v>1293</v>
      </c>
      <c r="M34" s="2">
        <v>943</v>
      </c>
      <c r="N34" s="2">
        <v>1459</v>
      </c>
      <c r="O34" s="2">
        <v>2046</v>
      </c>
      <c r="P34" s="2">
        <v>587</v>
      </c>
      <c r="Q34" s="2" t="s">
        <v>46</v>
      </c>
      <c r="R34" s="2">
        <v>1274</v>
      </c>
      <c r="S34" s="2">
        <v>98.530549109999995</v>
      </c>
      <c r="T34" s="2">
        <v>1387</v>
      </c>
      <c r="U34" s="2">
        <v>67.790811340000005</v>
      </c>
      <c r="V34" s="2">
        <v>39.961175500000003</v>
      </c>
      <c r="W34" s="7">
        <v>-82.998794200000006</v>
      </c>
    </row>
    <row r="35" spans="1:23" x14ac:dyDescent="0.25">
      <c r="A35" s="8">
        <v>11197</v>
      </c>
      <c r="B35" s="1" t="s">
        <v>332</v>
      </c>
      <c r="C35" s="1" t="s">
        <v>41</v>
      </c>
      <c r="D35" s="1" t="s">
        <v>333</v>
      </c>
      <c r="E35" s="1" t="s">
        <v>334</v>
      </c>
      <c r="F35" s="1" t="s">
        <v>175</v>
      </c>
      <c r="G35" s="1" t="s">
        <v>51</v>
      </c>
      <c r="H35" s="1" t="s">
        <v>157</v>
      </c>
      <c r="I35" s="1" t="s">
        <v>30</v>
      </c>
      <c r="J35" s="1">
        <v>-35.299999999999997</v>
      </c>
      <c r="K35" s="1" t="s">
        <v>61</v>
      </c>
      <c r="L35" s="1">
        <v>964</v>
      </c>
      <c r="M35" s="1">
        <v>737</v>
      </c>
      <c r="N35" s="1">
        <v>618</v>
      </c>
      <c r="O35" s="1">
        <v>624</v>
      </c>
      <c r="P35" s="1">
        <v>6</v>
      </c>
      <c r="Q35" s="1" t="s">
        <v>46</v>
      </c>
      <c r="R35" s="1">
        <v>0</v>
      </c>
      <c r="S35" s="1">
        <v>0</v>
      </c>
      <c r="T35" s="1">
        <v>443</v>
      </c>
      <c r="U35" s="1">
        <v>70.993589740000004</v>
      </c>
      <c r="V35" s="1">
        <v>34.483359999999998</v>
      </c>
      <c r="W35" s="6">
        <v>-103.09665</v>
      </c>
    </row>
    <row r="36" spans="1:23" x14ac:dyDescent="0.25">
      <c r="A36" s="9">
        <v>11233</v>
      </c>
      <c r="B36" s="2" t="s">
        <v>338</v>
      </c>
      <c r="C36" s="2" t="s">
        <v>309</v>
      </c>
      <c r="D36" s="2" t="s">
        <v>339</v>
      </c>
      <c r="E36" s="2" t="s">
        <v>340</v>
      </c>
      <c r="F36" s="2" t="s">
        <v>37</v>
      </c>
      <c r="G36" s="2" t="s">
        <v>28</v>
      </c>
      <c r="H36" s="2" t="s">
        <v>157</v>
      </c>
      <c r="I36" s="2" t="s">
        <v>69</v>
      </c>
      <c r="J36" s="2">
        <v>15.2</v>
      </c>
      <c r="K36" s="2" t="s">
        <v>146</v>
      </c>
      <c r="L36" s="2">
        <v>566</v>
      </c>
      <c r="M36" s="2">
        <v>148</v>
      </c>
      <c r="N36" s="2">
        <v>205</v>
      </c>
      <c r="O36" s="2">
        <v>652</v>
      </c>
      <c r="P36" s="2">
        <v>447</v>
      </c>
      <c r="Q36" s="2" t="s">
        <v>46</v>
      </c>
      <c r="R36" s="2">
        <v>484</v>
      </c>
      <c r="S36" s="2">
        <v>85.512367490000003</v>
      </c>
      <c r="T36" s="2">
        <v>637</v>
      </c>
      <c r="U36" s="2">
        <v>97.699386500000003</v>
      </c>
      <c r="V36" s="2">
        <v>41.152978599999997</v>
      </c>
      <c r="W36" s="7">
        <v>-104.8106149</v>
      </c>
    </row>
    <row r="37" spans="1:23" x14ac:dyDescent="0.25">
      <c r="A37" s="8">
        <v>11274</v>
      </c>
      <c r="B37" s="1" t="s">
        <v>351</v>
      </c>
      <c r="C37" s="1" t="s">
        <v>86</v>
      </c>
      <c r="D37" s="1" t="s">
        <v>352</v>
      </c>
      <c r="E37" s="1" t="s">
        <v>353</v>
      </c>
      <c r="F37" s="1" t="s">
        <v>37</v>
      </c>
      <c r="G37" s="1" t="s">
        <v>28</v>
      </c>
      <c r="H37" s="1" t="s">
        <v>38</v>
      </c>
      <c r="I37" s="1" t="s">
        <v>30</v>
      </c>
      <c r="J37" s="1">
        <v>-55.2</v>
      </c>
      <c r="K37" s="1" t="s">
        <v>61</v>
      </c>
      <c r="L37" s="1">
        <v>985</v>
      </c>
      <c r="M37" s="1">
        <v>453</v>
      </c>
      <c r="N37" s="1">
        <v>562</v>
      </c>
      <c r="O37" s="1">
        <v>441</v>
      </c>
      <c r="P37" s="1">
        <v>-121</v>
      </c>
      <c r="Q37" s="1" t="s">
        <v>32</v>
      </c>
      <c r="R37" s="1">
        <v>985</v>
      </c>
      <c r="S37" s="1">
        <v>100</v>
      </c>
      <c r="T37" s="1">
        <v>441</v>
      </c>
      <c r="U37" s="1">
        <v>100</v>
      </c>
      <c r="V37" s="1">
        <v>42.401582599999998</v>
      </c>
      <c r="W37" s="6">
        <v>-90.709437500000007</v>
      </c>
    </row>
    <row r="38" spans="1:23" x14ac:dyDescent="0.25">
      <c r="A38" s="9">
        <v>11288</v>
      </c>
      <c r="B38" s="2" t="s">
        <v>357</v>
      </c>
      <c r="C38" s="2" t="s">
        <v>201</v>
      </c>
      <c r="D38" s="2" t="s">
        <v>358</v>
      </c>
      <c r="E38" s="2" t="s">
        <v>359</v>
      </c>
      <c r="F38" s="2" t="s">
        <v>175</v>
      </c>
      <c r="G38" s="2" t="s">
        <v>51</v>
      </c>
      <c r="H38" s="2" t="s">
        <v>157</v>
      </c>
      <c r="I38" s="2" t="s">
        <v>30</v>
      </c>
      <c r="J38" s="2">
        <v>-45.4</v>
      </c>
      <c r="K38" s="2" t="s">
        <v>61</v>
      </c>
      <c r="L38" s="2">
        <v>1842</v>
      </c>
      <c r="M38" s="2">
        <v>794</v>
      </c>
      <c r="N38" s="2">
        <v>599</v>
      </c>
      <c r="O38" s="2">
        <v>1005</v>
      </c>
      <c r="P38" s="2">
        <v>406</v>
      </c>
      <c r="Q38" s="2" t="s">
        <v>46</v>
      </c>
      <c r="R38" s="2">
        <v>0</v>
      </c>
      <c r="S38" s="2">
        <v>0</v>
      </c>
      <c r="T38" s="2">
        <v>1005</v>
      </c>
      <c r="U38" s="2">
        <v>100</v>
      </c>
      <c r="V38" s="2">
        <v>39.833125500000001</v>
      </c>
      <c r="W38" s="7">
        <v>-88.877376699999999</v>
      </c>
    </row>
    <row r="39" spans="1:23" x14ac:dyDescent="0.25">
      <c r="A39" s="8">
        <v>11308</v>
      </c>
      <c r="B39" s="1" t="s">
        <v>366</v>
      </c>
      <c r="C39" s="1" t="s">
        <v>154</v>
      </c>
      <c r="D39" s="1" t="s">
        <v>367</v>
      </c>
      <c r="E39" s="1" t="s">
        <v>368</v>
      </c>
      <c r="F39" s="1" t="s">
        <v>37</v>
      </c>
      <c r="G39" s="1" t="s">
        <v>28</v>
      </c>
      <c r="H39" s="1" t="s">
        <v>38</v>
      </c>
      <c r="I39" s="1" t="s">
        <v>30</v>
      </c>
      <c r="J39" s="1">
        <v>-32.5</v>
      </c>
      <c r="K39" s="1" t="s">
        <v>61</v>
      </c>
      <c r="L39" s="1">
        <v>1382</v>
      </c>
      <c r="M39" s="1">
        <v>879</v>
      </c>
      <c r="N39" s="1">
        <v>1062</v>
      </c>
      <c r="O39" s="1">
        <v>933</v>
      </c>
      <c r="P39" s="1">
        <v>-129</v>
      </c>
      <c r="Q39" s="1" t="s">
        <v>32</v>
      </c>
      <c r="R39" s="1">
        <v>1382</v>
      </c>
      <c r="S39" s="1">
        <v>100</v>
      </c>
      <c r="T39" s="1">
        <v>883</v>
      </c>
      <c r="U39" s="1">
        <v>94.640943190000002</v>
      </c>
      <c r="V39" s="1">
        <v>31.223231299999998</v>
      </c>
      <c r="W39" s="6">
        <v>-85.3904888</v>
      </c>
    </row>
    <row r="40" spans="1:23" x14ac:dyDescent="0.25">
      <c r="A40" s="9">
        <v>11315</v>
      </c>
      <c r="B40" s="2" t="s">
        <v>369</v>
      </c>
      <c r="C40" s="2" t="s">
        <v>182</v>
      </c>
      <c r="D40" s="2" t="s">
        <v>370</v>
      </c>
      <c r="E40" s="2" t="s">
        <v>371</v>
      </c>
      <c r="F40" s="2" t="s">
        <v>37</v>
      </c>
      <c r="G40" s="2" t="s">
        <v>51</v>
      </c>
      <c r="H40" s="2" t="s">
        <v>38</v>
      </c>
      <c r="I40" s="2" t="s">
        <v>30</v>
      </c>
      <c r="J40" s="2">
        <v>-6.4</v>
      </c>
      <c r="K40" s="2" t="s">
        <v>52</v>
      </c>
      <c r="L40" s="2">
        <v>613</v>
      </c>
      <c r="M40" s="2">
        <v>441</v>
      </c>
      <c r="N40" s="2">
        <v>532</v>
      </c>
      <c r="O40" s="2">
        <v>574</v>
      </c>
      <c r="P40" s="2">
        <v>42</v>
      </c>
      <c r="Q40" s="2" t="s">
        <v>46</v>
      </c>
      <c r="R40" s="2">
        <v>613</v>
      </c>
      <c r="S40" s="2">
        <v>100</v>
      </c>
      <c r="T40" s="2">
        <v>574</v>
      </c>
      <c r="U40" s="2">
        <v>100</v>
      </c>
      <c r="V40" s="2">
        <v>46.801666400000002</v>
      </c>
      <c r="W40" s="7">
        <v>-102.7928843</v>
      </c>
    </row>
    <row r="41" spans="1:23" x14ac:dyDescent="0.25">
      <c r="A41" s="8">
        <v>11415</v>
      </c>
      <c r="B41" s="1" t="s">
        <v>378</v>
      </c>
      <c r="C41" s="1" t="s">
        <v>34</v>
      </c>
      <c r="D41" s="1" t="s">
        <v>379</v>
      </c>
      <c r="E41" s="1" t="s">
        <v>380</v>
      </c>
      <c r="F41" s="1" t="s">
        <v>37</v>
      </c>
      <c r="G41" s="1" t="s">
        <v>28</v>
      </c>
      <c r="H41" s="1" t="s">
        <v>38</v>
      </c>
      <c r="I41" s="1" t="s">
        <v>30</v>
      </c>
      <c r="J41" s="1">
        <v>-4.3</v>
      </c>
      <c r="K41" s="1" t="s">
        <v>52</v>
      </c>
      <c r="L41" s="1">
        <v>714</v>
      </c>
      <c r="M41" s="1">
        <v>422</v>
      </c>
      <c r="N41" s="1">
        <v>642</v>
      </c>
      <c r="O41" s="1">
        <v>683</v>
      </c>
      <c r="P41" s="1">
        <v>41</v>
      </c>
      <c r="Q41" s="1" t="s">
        <v>46</v>
      </c>
      <c r="R41" s="1">
        <v>714</v>
      </c>
      <c r="S41" s="1">
        <v>100</v>
      </c>
      <c r="T41" s="1">
        <v>268</v>
      </c>
      <c r="U41" s="1">
        <v>39.238652999999999</v>
      </c>
      <c r="V41" s="1">
        <v>29.370885699999999</v>
      </c>
      <c r="W41" s="6">
        <v>-100.8958674</v>
      </c>
    </row>
    <row r="42" spans="1:23" x14ac:dyDescent="0.25">
      <c r="A42" s="9">
        <v>11447</v>
      </c>
      <c r="B42" s="2" t="s">
        <v>387</v>
      </c>
      <c r="C42" s="2" t="s">
        <v>182</v>
      </c>
      <c r="D42" s="2" t="s">
        <v>388</v>
      </c>
      <c r="E42" s="2" t="s">
        <v>389</v>
      </c>
      <c r="F42" s="2" t="s">
        <v>175</v>
      </c>
      <c r="G42" s="2" t="s">
        <v>51</v>
      </c>
      <c r="H42" s="2" t="s">
        <v>157</v>
      </c>
      <c r="I42" s="2" t="s">
        <v>69</v>
      </c>
      <c r="J42" s="2">
        <v>4</v>
      </c>
      <c r="K42" s="2" t="s">
        <v>70</v>
      </c>
      <c r="L42" s="2">
        <v>598</v>
      </c>
      <c r="M42" s="2">
        <v>573</v>
      </c>
      <c r="N42" s="2">
        <v>633</v>
      </c>
      <c r="O42" s="2">
        <v>622</v>
      </c>
      <c r="P42" s="2">
        <v>-11</v>
      </c>
      <c r="Q42" s="2" t="s">
        <v>32</v>
      </c>
      <c r="R42" s="2">
        <v>598</v>
      </c>
      <c r="S42" s="2">
        <v>100</v>
      </c>
      <c r="T42" s="2">
        <v>622</v>
      </c>
      <c r="U42" s="2">
        <v>100</v>
      </c>
      <c r="V42" s="2">
        <v>48.109189999999998</v>
      </c>
      <c r="W42" s="7">
        <v>-98.903909999999996</v>
      </c>
    </row>
    <row r="43" spans="1:23" x14ac:dyDescent="0.25">
      <c r="A43" s="8">
        <v>11468</v>
      </c>
      <c r="B43" s="1" t="s">
        <v>390</v>
      </c>
      <c r="C43" s="1" t="s">
        <v>143</v>
      </c>
      <c r="D43" s="1" t="s">
        <v>391</v>
      </c>
      <c r="E43" s="1" t="s">
        <v>392</v>
      </c>
      <c r="F43" s="1" t="s">
        <v>37</v>
      </c>
      <c r="G43" s="1" t="s">
        <v>51</v>
      </c>
      <c r="H43" s="1" t="s">
        <v>38</v>
      </c>
      <c r="I43" s="1" t="s">
        <v>69</v>
      </c>
      <c r="J43" s="1">
        <v>5</v>
      </c>
      <c r="K43" s="1" t="s">
        <v>70</v>
      </c>
      <c r="L43" s="1">
        <v>655</v>
      </c>
      <c r="M43" s="1">
        <v>708</v>
      </c>
      <c r="N43" s="1">
        <v>941</v>
      </c>
      <c r="O43" s="1">
        <v>688</v>
      </c>
      <c r="P43" s="1">
        <v>-253</v>
      </c>
      <c r="Q43" s="1" t="s">
        <v>32</v>
      </c>
      <c r="R43" s="1">
        <v>654</v>
      </c>
      <c r="S43" s="1">
        <v>99.847328239999996</v>
      </c>
      <c r="T43" s="1">
        <v>687</v>
      </c>
      <c r="U43" s="1">
        <v>99.854651160000003</v>
      </c>
      <c r="V43" s="1">
        <v>40.681925900000003</v>
      </c>
      <c r="W43" s="6">
        <v>-99.112707299999997</v>
      </c>
    </row>
    <row r="44" spans="1:23" x14ac:dyDescent="0.25">
      <c r="A44" s="9">
        <v>11470</v>
      </c>
      <c r="B44" s="2" t="s">
        <v>393</v>
      </c>
      <c r="C44" s="2" t="s">
        <v>90</v>
      </c>
      <c r="D44" s="2" t="s">
        <v>394</v>
      </c>
      <c r="E44" s="2" t="s">
        <v>395</v>
      </c>
      <c r="F44" s="2" t="s">
        <v>37</v>
      </c>
      <c r="G44" s="2" t="s">
        <v>28</v>
      </c>
      <c r="H44" s="2" t="s">
        <v>38</v>
      </c>
      <c r="I44" s="2" t="s">
        <v>30</v>
      </c>
      <c r="J44" s="2">
        <v>-48.7</v>
      </c>
      <c r="K44" s="2" t="s">
        <v>61</v>
      </c>
      <c r="L44" s="2">
        <v>1143</v>
      </c>
      <c r="M44" s="2">
        <v>699</v>
      </c>
      <c r="N44" s="2">
        <v>794</v>
      </c>
      <c r="O44" s="2">
        <v>586</v>
      </c>
      <c r="P44" s="2">
        <v>-208</v>
      </c>
      <c r="Q44" s="2" t="s">
        <v>32</v>
      </c>
      <c r="R44" s="2">
        <v>0</v>
      </c>
      <c r="S44" s="2">
        <v>0</v>
      </c>
      <c r="T44" s="2">
        <v>0</v>
      </c>
      <c r="U44" s="2">
        <v>0</v>
      </c>
      <c r="V44" s="2">
        <v>47.404510399999999</v>
      </c>
      <c r="W44" s="7">
        <v>-120.2102355</v>
      </c>
    </row>
    <row r="45" spans="1:23" x14ac:dyDescent="0.25">
      <c r="A45" s="8">
        <v>11471</v>
      </c>
      <c r="B45" s="1" t="s">
        <v>396</v>
      </c>
      <c r="C45" s="1" t="s">
        <v>114</v>
      </c>
      <c r="D45" s="1" t="s">
        <v>397</v>
      </c>
      <c r="E45" s="1" t="s">
        <v>398</v>
      </c>
      <c r="F45" s="1" t="s">
        <v>37</v>
      </c>
      <c r="G45" s="1" t="s">
        <v>51</v>
      </c>
      <c r="H45" s="1" t="s">
        <v>38</v>
      </c>
      <c r="I45" s="1" t="s">
        <v>30</v>
      </c>
      <c r="J45" s="1">
        <v>-29.2</v>
      </c>
      <c r="K45" s="1" t="s">
        <v>31</v>
      </c>
      <c r="L45" s="1">
        <v>698</v>
      </c>
      <c r="M45" s="1">
        <v>684</v>
      </c>
      <c r="N45" s="1">
        <v>712</v>
      </c>
      <c r="O45" s="1">
        <v>494</v>
      </c>
      <c r="P45" s="1">
        <v>-218</v>
      </c>
      <c r="Q45" s="1" t="s">
        <v>32</v>
      </c>
      <c r="R45" s="1">
        <v>697</v>
      </c>
      <c r="S45" s="1">
        <v>99.856733520000006</v>
      </c>
      <c r="T45" s="1">
        <v>478</v>
      </c>
      <c r="U45" s="1">
        <v>96.761133599999994</v>
      </c>
      <c r="V45" s="1">
        <v>44.860900000000001</v>
      </c>
      <c r="W45" s="6">
        <v>-91.481570000000005</v>
      </c>
    </row>
    <row r="46" spans="1:23" x14ac:dyDescent="0.25">
      <c r="A46" s="9">
        <v>11525</v>
      </c>
      <c r="B46" s="2" t="s">
        <v>405</v>
      </c>
      <c r="C46" s="2" t="s">
        <v>406</v>
      </c>
      <c r="D46" s="2" t="s">
        <v>407</v>
      </c>
      <c r="E46" s="2" t="s">
        <v>408</v>
      </c>
      <c r="F46" s="2" t="s">
        <v>37</v>
      </c>
      <c r="G46" s="2" t="s">
        <v>28</v>
      </c>
      <c r="H46" s="2" t="s">
        <v>38</v>
      </c>
      <c r="I46" s="2" t="s">
        <v>30</v>
      </c>
      <c r="J46" s="2">
        <v>-46.3</v>
      </c>
      <c r="K46" s="2" t="s">
        <v>61</v>
      </c>
      <c r="L46" s="2">
        <v>672</v>
      </c>
      <c r="M46" s="2">
        <v>544</v>
      </c>
      <c r="N46" s="2">
        <v>671</v>
      </c>
      <c r="O46" s="2">
        <v>361</v>
      </c>
      <c r="P46" s="2">
        <v>-310</v>
      </c>
      <c r="Q46" s="2" t="s">
        <v>32</v>
      </c>
      <c r="R46" s="2">
        <v>672</v>
      </c>
      <c r="S46" s="2">
        <v>100</v>
      </c>
      <c r="T46" s="2">
        <v>361</v>
      </c>
      <c r="U46" s="2">
        <v>100</v>
      </c>
      <c r="V46" s="2">
        <v>40.832421099999998</v>
      </c>
      <c r="W46" s="7">
        <v>-115.7631232</v>
      </c>
    </row>
    <row r="47" spans="1:23" x14ac:dyDescent="0.25">
      <c r="A47" s="8">
        <v>11587</v>
      </c>
      <c r="B47" s="1" t="s">
        <v>418</v>
      </c>
      <c r="C47" s="1" t="s">
        <v>97</v>
      </c>
      <c r="D47" s="1" t="s">
        <v>419</v>
      </c>
      <c r="E47" s="1" t="s">
        <v>420</v>
      </c>
      <c r="F47" s="1" t="s">
        <v>37</v>
      </c>
      <c r="G47" s="1" t="s">
        <v>51</v>
      </c>
      <c r="H47" s="1" t="s">
        <v>38</v>
      </c>
      <c r="I47" s="1" t="s">
        <v>69</v>
      </c>
      <c r="J47" s="1">
        <v>14.5</v>
      </c>
      <c r="K47" s="1" t="s">
        <v>146</v>
      </c>
      <c r="L47" s="1">
        <v>605</v>
      </c>
      <c r="M47" s="1">
        <v>577</v>
      </c>
      <c r="N47" s="1">
        <v>675</v>
      </c>
      <c r="O47" s="1">
        <v>693</v>
      </c>
      <c r="P47" s="1">
        <v>18</v>
      </c>
      <c r="Q47" s="1" t="s">
        <v>46</v>
      </c>
      <c r="R47" s="1">
        <v>605</v>
      </c>
      <c r="S47" s="1">
        <v>100</v>
      </c>
      <c r="T47" s="1">
        <v>693</v>
      </c>
      <c r="U47" s="1">
        <v>100</v>
      </c>
      <c r="V47" s="1">
        <v>38.853135700000003</v>
      </c>
      <c r="W47" s="6">
        <v>-107.763621</v>
      </c>
    </row>
    <row r="48" spans="1:23" x14ac:dyDescent="0.25">
      <c r="A48" s="9">
        <v>11699</v>
      </c>
      <c r="B48" s="2" t="s">
        <v>456</v>
      </c>
      <c r="C48" s="2" t="s">
        <v>254</v>
      </c>
      <c r="D48" s="2" t="s">
        <v>457</v>
      </c>
      <c r="E48" s="2" t="s">
        <v>458</v>
      </c>
      <c r="F48" s="2" t="s">
        <v>37</v>
      </c>
      <c r="G48" s="2" t="s">
        <v>28</v>
      </c>
      <c r="H48" s="2" t="s">
        <v>38</v>
      </c>
      <c r="I48" s="2" t="s">
        <v>30</v>
      </c>
      <c r="J48" s="2">
        <v>-36.1</v>
      </c>
      <c r="K48" s="2" t="s">
        <v>61</v>
      </c>
      <c r="L48" s="2">
        <v>1223</v>
      </c>
      <c r="M48" s="2">
        <v>609</v>
      </c>
      <c r="N48" s="2">
        <v>726</v>
      </c>
      <c r="O48" s="2">
        <v>781</v>
      </c>
      <c r="P48" s="2">
        <v>55</v>
      </c>
      <c r="Q48" s="2" t="s">
        <v>46</v>
      </c>
      <c r="R48" s="2">
        <v>1207</v>
      </c>
      <c r="S48" s="2">
        <v>98.691741620000002</v>
      </c>
      <c r="T48" s="2">
        <v>668</v>
      </c>
      <c r="U48" s="2">
        <v>85.531370039999999</v>
      </c>
      <c r="V48" s="2">
        <v>34.193359999999998</v>
      </c>
      <c r="W48" s="7">
        <v>-79.728260000000006</v>
      </c>
    </row>
    <row r="49" spans="1:23" x14ac:dyDescent="0.25">
      <c r="A49" s="8">
        <v>11719</v>
      </c>
      <c r="B49" s="1" t="s">
        <v>459</v>
      </c>
      <c r="C49" s="1" t="s">
        <v>105</v>
      </c>
      <c r="D49" s="1" t="s">
        <v>460</v>
      </c>
      <c r="E49" s="1" t="s">
        <v>461</v>
      </c>
      <c r="F49" s="1" t="s">
        <v>175</v>
      </c>
      <c r="G49" s="1" t="s">
        <v>28</v>
      </c>
      <c r="H49" s="1" t="s">
        <v>157</v>
      </c>
      <c r="I49" s="1" t="s">
        <v>69</v>
      </c>
      <c r="J49" s="1"/>
      <c r="K49" s="1" t="s">
        <v>176</v>
      </c>
      <c r="L49" s="1">
        <v>0</v>
      </c>
      <c r="M49" s="1">
        <v>0</v>
      </c>
      <c r="N49" s="1">
        <v>30</v>
      </c>
      <c r="O49" s="1">
        <v>96</v>
      </c>
      <c r="P49" s="1">
        <v>66</v>
      </c>
      <c r="Q49" s="1" t="s">
        <v>46</v>
      </c>
      <c r="R49" s="1">
        <v>0</v>
      </c>
      <c r="S49" s="1">
        <v>0</v>
      </c>
      <c r="T49" s="1">
        <v>1</v>
      </c>
      <c r="U49" s="1">
        <v>1.0416666670000001</v>
      </c>
      <c r="V49" s="1">
        <v>40.4498417</v>
      </c>
      <c r="W49" s="6">
        <v>-105.0053875</v>
      </c>
    </row>
    <row r="50" spans="1:23" x14ac:dyDescent="0.25">
      <c r="A50" s="9">
        <v>11762</v>
      </c>
      <c r="B50" s="2" t="s">
        <v>465</v>
      </c>
      <c r="C50" s="2" t="s">
        <v>90</v>
      </c>
      <c r="D50" s="2" t="s">
        <v>466</v>
      </c>
      <c r="E50" s="2" t="s">
        <v>467</v>
      </c>
      <c r="F50" s="2" t="s">
        <v>37</v>
      </c>
      <c r="G50" s="2" t="s">
        <v>28</v>
      </c>
      <c r="H50" s="2" t="s">
        <v>38</v>
      </c>
      <c r="I50" s="2" t="s">
        <v>30</v>
      </c>
      <c r="J50" s="2">
        <v>-1.9</v>
      </c>
      <c r="K50" s="2" t="s">
        <v>52</v>
      </c>
      <c r="L50" s="2">
        <v>2299</v>
      </c>
      <c r="M50" s="2">
        <v>1033</v>
      </c>
      <c r="N50" s="2">
        <v>1982</v>
      </c>
      <c r="O50" s="2">
        <v>2256</v>
      </c>
      <c r="P50" s="2">
        <v>274</v>
      </c>
      <c r="Q50" s="2" t="s">
        <v>46</v>
      </c>
      <c r="R50" s="2">
        <v>0</v>
      </c>
      <c r="S50" s="2">
        <v>0</v>
      </c>
      <c r="T50" s="2">
        <v>0</v>
      </c>
      <c r="U50" s="2">
        <v>0</v>
      </c>
      <c r="V50" s="2">
        <v>48.524826099999999</v>
      </c>
      <c r="W50" s="7">
        <v>-123.0261848</v>
      </c>
    </row>
    <row r="51" spans="1:23" x14ac:dyDescent="0.25">
      <c r="A51" s="8">
        <v>11778</v>
      </c>
      <c r="B51" s="1" t="s">
        <v>471</v>
      </c>
      <c r="C51" s="1" t="s">
        <v>472</v>
      </c>
      <c r="D51" s="1" t="s">
        <v>473</v>
      </c>
      <c r="E51" s="1" t="s">
        <v>474</v>
      </c>
      <c r="F51" s="1" t="s">
        <v>37</v>
      </c>
      <c r="G51" s="1" t="s">
        <v>28</v>
      </c>
      <c r="H51" s="1" t="s">
        <v>38</v>
      </c>
      <c r="I51" s="1" t="s">
        <v>30</v>
      </c>
      <c r="J51" s="1">
        <v>-35.1</v>
      </c>
      <c r="K51" s="1" t="s">
        <v>61</v>
      </c>
      <c r="L51" s="1">
        <v>2134</v>
      </c>
      <c r="M51" s="1">
        <v>1199</v>
      </c>
      <c r="N51" s="1">
        <v>1298</v>
      </c>
      <c r="O51" s="1">
        <v>1384</v>
      </c>
      <c r="P51" s="1">
        <v>86</v>
      </c>
      <c r="Q51" s="1" t="s">
        <v>46</v>
      </c>
      <c r="R51" s="1">
        <v>1148</v>
      </c>
      <c r="S51" s="1">
        <v>53.795688849999998</v>
      </c>
      <c r="T51" s="1">
        <v>595</v>
      </c>
      <c r="U51" s="1">
        <v>42.991329479999997</v>
      </c>
      <c r="V51" s="1">
        <v>35.337710000000001</v>
      </c>
      <c r="W51" s="6">
        <v>-94.365600000000001</v>
      </c>
    </row>
    <row r="52" spans="1:23" x14ac:dyDescent="0.25">
      <c r="A52" s="9">
        <v>11865</v>
      </c>
      <c r="B52" s="2" t="s">
        <v>478</v>
      </c>
      <c r="C52" s="2" t="s">
        <v>309</v>
      </c>
      <c r="D52" s="2" t="s">
        <v>479</v>
      </c>
      <c r="E52" s="2" t="s">
        <v>480</v>
      </c>
      <c r="F52" s="2" t="s">
        <v>37</v>
      </c>
      <c r="G52" s="2" t="s">
        <v>28</v>
      </c>
      <c r="H52" s="2" t="s">
        <v>38</v>
      </c>
      <c r="I52" s="2" t="s">
        <v>30</v>
      </c>
      <c r="J52" s="2">
        <v>-18.3</v>
      </c>
      <c r="K52" s="2" t="s">
        <v>39</v>
      </c>
      <c r="L52" s="2">
        <v>756</v>
      </c>
      <c r="M52" s="2">
        <v>558</v>
      </c>
      <c r="N52" s="2">
        <v>739</v>
      </c>
      <c r="O52" s="2">
        <v>618</v>
      </c>
      <c r="P52" s="2">
        <v>-121</v>
      </c>
      <c r="Q52" s="2" t="s">
        <v>32</v>
      </c>
      <c r="R52" s="2">
        <v>753</v>
      </c>
      <c r="S52" s="2">
        <v>99.603174600000003</v>
      </c>
      <c r="T52" s="2">
        <v>616</v>
      </c>
      <c r="U52" s="2">
        <v>99.676375399999998</v>
      </c>
      <c r="V52" s="2">
        <v>43.075967800000001</v>
      </c>
      <c r="W52" s="7">
        <v>-107.29028390000001</v>
      </c>
    </row>
    <row r="53" spans="1:23" x14ac:dyDescent="0.25">
      <c r="A53" s="8">
        <v>11867</v>
      </c>
      <c r="B53" s="1" t="s">
        <v>481</v>
      </c>
      <c r="C53" s="1" t="s">
        <v>482</v>
      </c>
      <c r="D53" s="1" t="s">
        <v>483</v>
      </c>
      <c r="E53" s="1" t="s">
        <v>484</v>
      </c>
      <c r="F53" s="1" t="s">
        <v>37</v>
      </c>
      <c r="G53" s="1" t="s">
        <v>51</v>
      </c>
      <c r="H53" s="1" t="s">
        <v>38</v>
      </c>
      <c r="I53" s="1" t="s">
        <v>69</v>
      </c>
      <c r="J53" s="1">
        <v>1</v>
      </c>
      <c r="K53" s="1" t="s">
        <v>70</v>
      </c>
      <c r="L53" s="1">
        <v>701</v>
      </c>
      <c r="M53" s="1">
        <v>624</v>
      </c>
      <c r="N53" s="1">
        <v>708</v>
      </c>
      <c r="O53" s="1">
        <v>708</v>
      </c>
      <c r="P53" s="1">
        <v>0</v>
      </c>
      <c r="Q53" s="1" t="s">
        <v>485</v>
      </c>
      <c r="R53" s="1">
        <v>699</v>
      </c>
      <c r="S53" s="1">
        <v>99.714693299999993</v>
      </c>
      <c r="T53" s="1">
        <v>649</v>
      </c>
      <c r="U53" s="1">
        <v>91.666666669999998</v>
      </c>
      <c r="V53" s="1">
        <v>37.930210000000002</v>
      </c>
      <c r="W53" s="6">
        <v>-100.71167</v>
      </c>
    </row>
    <row r="54" spans="1:23" x14ac:dyDescent="0.25">
      <c r="A54" s="9">
        <v>11905</v>
      </c>
      <c r="B54" s="2" t="s">
        <v>492</v>
      </c>
      <c r="C54" s="2" t="s">
        <v>34</v>
      </c>
      <c r="D54" s="2" t="s">
        <v>493</v>
      </c>
      <c r="E54" s="2" t="s">
        <v>494</v>
      </c>
      <c r="F54" s="2" t="s">
        <v>37</v>
      </c>
      <c r="G54" s="2" t="s">
        <v>28</v>
      </c>
      <c r="H54" s="2" t="s">
        <v>38</v>
      </c>
      <c r="I54" s="2" t="s">
        <v>30</v>
      </c>
      <c r="J54" s="2">
        <v>-18</v>
      </c>
      <c r="K54" s="2" t="s">
        <v>39</v>
      </c>
      <c r="L54" s="2">
        <v>941</v>
      </c>
      <c r="M54" s="2">
        <v>649</v>
      </c>
      <c r="N54" s="2">
        <v>898</v>
      </c>
      <c r="O54" s="2">
        <v>772</v>
      </c>
      <c r="P54" s="2">
        <v>-126</v>
      </c>
      <c r="Q54" s="2" t="s">
        <v>32</v>
      </c>
      <c r="R54" s="2">
        <v>921</v>
      </c>
      <c r="S54" s="2">
        <v>97.874601490000003</v>
      </c>
      <c r="T54" s="2">
        <v>703</v>
      </c>
      <c r="U54" s="2">
        <v>91.062176170000001</v>
      </c>
      <c r="V54" s="2">
        <v>31.968598799999999</v>
      </c>
      <c r="W54" s="7">
        <v>-99.901813099999998</v>
      </c>
    </row>
    <row r="55" spans="1:23" x14ac:dyDescent="0.25">
      <c r="A55" s="8">
        <v>11980</v>
      </c>
      <c r="B55" s="1" t="s">
        <v>508</v>
      </c>
      <c r="C55" s="1" t="s">
        <v>143</v>
      </c>
      <c r="D55" s="1" t="s">
        <v>509</v>
      </c>
      <c r="E55" s="1" t="s">
        <v>510</v>
      </c>
      <c r="F55" s="1" t="s">
        <v>37</v>
      </c>
      <c r="G55" s="1" t="s">
        <v>51</v>
      </c>
      <c r="H55" s="1" t="s">
        <v>38</v>
      </c>
      <c r="I55" s="1" t="s">
        <v>30</v>
      </c>
      <c r="J55" s="1">
        <v>-17.3</v>
      </c>
      <c r="K55" s="1" t="s">
        <v>39</v>
      </c>
      <c r="L55" s="1">
        <v>1116</v>
      </c>
      <c r="M55" s="1">
        <v>796</v>
      </c>
      <c r="N55" s="1">
        <v>921</v>
      </c>
      <c r="O55" s="1">
        <v>923</v>
      </c>
      <c r="P55" s="1">
        <v>2</v>
      </c>
      <c r="Q55" s="1" t="s">
        <v>46</v>
      </c>
      <c r="R55" s="1">
        <v>726</v>
      </c>
      <c r="S55" s="1">
        <v>65.053763439999997</v>
      </c>
      <c r="T55" s="1">
        <v>440</v>
      </c>
      <c r="U55" s="1">
        <v>47.670639219999998</v>
      </c>
      <c r="V55" s="1">
        <v>40.969371700000004</v>
      </c>
      <c r="W55" s="6">
        <v>-98.318565300000003</v>
      </c>
    </row>
    <row r="56" spans="1:23" x14ac:dyDescent="0.25">
      <c r="A56" s="9">
        <v>12007</v>
      </c>
      <c r="B56" s="2" t="s">
        <v>526</v>
      </c>
      <c r="C56" s="2" t="s">
        <v>502</v>
      </c>
      <c r="D56" s="2" t="s">
        <v>527</v>
      </c>
      <c r="E56" s="2" t="s">
        <v>298</v>
      </c>
      <c r="F56" s="2" t="s">
        <v>37</v>
      </c>
      <c r="G56" s="2" t="s">
        <v>28</v>
      </c>
      <c r="H56" s="2" t="s">
        <v>38</v>
      </c>
      <c r="I56" s="2" t="s">
        <v>30</v>
      </c>
      <c r="J56" s="2">
        <v>-14.3</v>
      </c>
      <c r="K56" s="2" t="s">
        <v>39</v>
      </c>
      <c r="L56" s="2">
        <v>1188</v>
      </c>
      <c r="M56" s="2">
        <v>891</v>
      </c>
      <c r="N56" s="2">
        <v>995</v>
      </c>
      <c r="O56" s="2">
        <v>1018</v>
      </c>
      <c r="P56" s="2">
        <v>23</v>
      </c>
      <c r="Q56" s="2" t="s">
        <v>46</v>
      </c>
      <c r="R56" s="2">
        <v>1188</v>
      </c>
      <c r="S56" s="2">
        <v>100</v>
      </c>
      <c r="T56" s="2">
        <v>1015</v>
      </c>
      <c r="U56" s="2">
        <v>99.705304519999999</v>
      </c>
      <c r="V56" s="2">
        <v>33.451597700000001</v>
      </c>
      <c r="W56" s="7">
        <v>-88.5875147</v>
      </c>
    </row>
    <row r="57" spans="1:23" x14ac:dyDescent="0.25">
      <c r="A57" s="8">
        <v>12012</v>
      </c>
      <c r="B57" s="1" t="s">
        <v>528</v>
      </c>
      <c r="C57" s="1" t="s">
        <v>105</v>
      </c>
      <c r="D57" s="1" t="s">
        <v>529</v>
      </c>
      <c r="E57" s="1" t="s">
        <v>530</v>
      </c>
      <c r="F57" s="1" t="s">
        <v>37</v>
      </c>
      <c r="G57" s="1" t="s">
        <v>28</v>
      </c>
      <c r="H57" s="1" t="s">
        <v>38</v>
      </c>
      <c r="I57" s="1" t="s">
        <v>69</v>
      </c>
      <c r="J57" s="1">
        <v>24.7</v>
      </c>
      <c r="K57" s="1" t="s">
        <v>119</v>
      </c>
      <c r="L57" s="1">
        <v>787</v>
      </c>
      <c r="M57" s="1">
        <v>670</v>
      </c>
      <c r="N57" s="1">
        <v>903</v>
      </c>
      <c r="O57" s="1">
        <v>981</v>
      </c>
      <c r="P57" s="1">
        <v>78</v>
      </c>
      <c r="Q57" s="1" t="s">
        <v>46</v>
      </c>
      <c r="R57" s="1">
        <v>531</v>
      </c>
      <c r="S57" s="1">
        <v>67.471410419999998</v>
      </c>
      <c r="T57" s="1">
        <v>0</v>
      </c>
      <c r="U57" s="1">
        <v>0</v>
      </c>
      <c r="V57" s="1">
        <v>38.869714600000002</v>
      </c>
      <c r="W57" s="6">
        <v>-106.9878231</v>
      </c>
    </row>
    <row r="58" spans="1:23" x14ac:dyDescent="0.25">
      <c r="A58" s="9">
        <v>12119</v>
      </c>
      <c r="B58" s="2" t="s">
        <v>534</v>
      </c>
      <c r="C58" s="2" t="s">
        <v>247</v>
      </c>
      <c r="D58" s="2" t="s">
        <v>535</v>
      </c>
      <c r="E58" s="2" t="s">
        <v>536</v>
      </c>
      <c r="F58" s="2" t="s">
        <v>37</v>
      </c>
      <c r="G58" s="2" t="s">
        <v>28</v>
      </c>
      <c r="H58" s="2" t="s">
        <v>38</v>
      </c>
      <c r="I58" s="2" t="s">
        <v>30</v>
      </c>
      <c r="J58" s="2">
        <v>-81.8</v>
      </c>
      <c r="K58" s="2" t="s">
        <v>61</v>
      </c>
      <c r="L58" s="2">
        <v>1159</v>
      </c>
      <c r="M58" s="2">
        <v>164</v>
      </c>
      <c r="N58" s="2">
        <v>178</v>
      </c>
      <c r="O58" s="2">
        <v>211</v>
      </c>
      <c r="P58" s="2">
        <v>33</v>
      </c>
      <c r="Q58" s="2" t="s">
        <v>46</v>
      </c>
      <c r="R58" s="2">
        <v>0</v>
      </c>
      <c r="S58" s="2">
        <v>0</v>
      </c>
      <c r="T58" s="2">
        <v>0</v>
      </c>
      <c r="U58" s="2">
        <v>0</v>
      </c>
      <c r="V58" s="2">
        <v>39.641762900000003</v>
      </c>
      <c r="W58" s="7">
        <v>-77.719993200000005</v>
      </c>
    </row>
    <row r="59" spans="1:23" x14ac:dyDescent="0.25">
      <c r="A59" s="8">
        <v>12129</v>
      </c>
      <c r="B59" s="1" t="s">
        <v>540</v>
      </c>
      <c r="C59" s="1" t="s">
        <v>186</v>
      </c>
      <c r="D59" s="1" t="s">
        <v>541</v>
      </c>
      <c r="E59" s="1" t="s">
        <v>542</v>
      </c>
      <c r="F59" s="1" t="s">
        <v>37</v>
      </c>
      <c r="G59" s="1" t="s">
        <v>51</v>
      </c>
      <c r="H59" s="1" t="s">
        <v>38</v>
      </c>
      <c r="I59" s="1" t="s">
        <v>69</v>
      </c>
      <c r="J59" s="1">
        <v>2.1</v>
      </c>
      <c r="K59" s="1" t="s">
        <v>70</v>
      </c>
      <c r="L59" s="1">
        <v>627</v>
      </c>
      <c r="M59" s="1">
        <v>586</v>
      </c>
      <c r="N59" s="1">
        <v>632</v>
      </c>
      <c r="O59" s="1">
        <v>640</v>
      </c>
      <c r="P59" s="1">
        <v>8</v>
      </c>
      <c r="Q59" s="1" t="s">
        <v>46</v>
      </c>
      <c r="R59" s="1">
        <v>627</v>
      </c>
      <c r="S59" s="1">
        <v>100</v>
      </c>
      <c r="T59" s="1">
        <v>638</v>
      </c>
      <c r="U59" s="1">
        <v>99.6875</v>
      </c>
      <c r="V59" s="1">
        <v>47.392569999999999</v>
      </c>
      <c r="W59" s="6">
        <v>-92.842579999999998</v>
      </c>
    </row>
    <row r="60" spans="1:23" x14ac:dyDescent="0.25">
      <c r="A60" s="9">
        <v>12177</v>
      </c>
      <c r="B60" s="2" t="s">
        <v>546</v>
      </c>
      <c r="C60" s="2" t="s">
        <v>41</v>
      </c>
      <c r="D60" s="2" t="s">
        <v>547</v>
      </c>
      <c r="E60" s="2" t="s">
        <v>548</v>
      </c>
      <c r="F60" s="2" t="s">
        <v>37</v>
      </c>
      <c r="G60" s="2" t="s">
        <v>28</v>
      </c>
      <c r="H60" s="2" t="s">
        <v>38</v>
      </c>
      <c r="I60" s="2" t="s">
        <v>30</v>
      </c>
      <c r="J60" s="2">
        <v>-23.1</v>
      </c>
      <c r="K60" s="2" t="s">
        <v>31</v>
      </c>
      <c r="L60" s="2">
        <v>740</v>
      </c>
      <c r="M60" s="2">
        <v>385</v>
      </c>
      <c r="N60" s="2">
        <v>417</v>
      </c>
      <c r="O60" s="2">
        <v>569</v>
      </c>
      <c r="P60" s="2">
        <v>152</v>
      </c>
      <c r="Q60" s="2" t="s">
        <v>46</v>
      </c>
      <c r="R60" s="2">
        <v>740</v>
      </c>
      <c r="S60" s="2">
        <v>100</v>
      </c>
      <c r="T60" s="2">
        <v>569</v>
      </c>
      <c r="U60" s="2">
        <v>100</v>
      </c>
      <c r="V60" s="2">
        <v>32.8968816</v>
      </c>
      <c r="W60" s="7">
        <v>-103.35872879999999</v>
      </c>
    </row>
    <row r="61" spans="1:23" x14ac:dyDescent="0.25">
      <c r="A61" s="8">
        <v>12244</v>
      </c>
      <c r="B61" s="1" t="s">
        <v>564</v>
      </c>
      <c r="C61" s="1" t="s">
        <v>139</v>
      </c>
      <c r="D61" s="1" t="s">
        <v>565</v>
      </c>
      <c r="E61" s="1" t="s">
        <v>566</v>
      </c>
      <c r="F61" s="1" t="s">
        <v>37</v>
      </c>
      <c r="G61" s="1" t="s">
        <v>28</v>
      </c>
      <c r="H61" s="1" t="s">
        <v>38</v>
      </c>
      <c r="I61" s="1" t="s">
        <v>69</v>
      </c>
      <c r="J61" s="1">
        <v>166.5</v>
      </c>
      <c r="K61" s="1" t="s">
        <v>123</v>
      </c>
      <c r="L61" s="1">
        <v>1071</v>
      </c>
      <c r="M61" s="1">
        <v>352</v>
      </c>
      <c r="N61" s="1">
        <v>382</v>
      </c>
      <c r="O61" s="1">
        <v>2854</v>
      </c>
      <c r="P61" s="1">
        <v>2472</v>
      </c>
      <c r="Q61" s="1" t="s">
        <v>46</v>
      </c>
      <c r="R61" s="1">
        <v>343</v>
      </c>
      <c r="S61" s="1">
        <v>32.026143789999999</v>
      </c>
      <c r="T61" s="1">
        <v>0</v>
      </c>
      <c r="U61" s="1">
        <v>0</v>
      </c>
      <c r="V61" s="1">
        <v>41.263424700000002</v>
      </c>
      <c r="W61" s="6">
        <v>-72.886387600000006</v>
      </c>
    </row>
    <row r="62" spans="1:23" x14ac:dyDescent="0.25">
      <c r="A62" s="9">
        <v>12250</v>
      </c>
      <c r="B62" s="2" t="s">
        <v>567</v>
      </c>
      <c r="C62" s="2" t="s">
        <v>58</v>
      </c>
      <c r="D62" s="2" t="s">
        <v>568</v>
      </c>
      <c r="E62" s="2" t="s">
        <v>569</v>
      </c>
      <c r="F62" s="2" t="s">
        <v>37</v>
      </c>
      <c r="G62" s="2" t="s">
        <v>28</v>
      </c>
      <c r="H62" s="2" t="s">
        <v>38</v>
      </c>
      <c r="I62" s="2" t="s">
        <v>30</v>
      </c>
      <c r="J62" s="2">
        <v>-53.3</v>
      </c>
      <c r="K62" s="2" t="s">
        <v>61</v>
      </c>
      <c r="L62" s="2">
        <v>5937</v>
      </c>
      <c r="M62" s="2">
        <v>3688</v>
      </c>
      <c r="N62" s="2">
        <v>4574</v>
      </c>
      <c r="O62" s="2">
        <v>2774</v>
      </c>
      <c r="P62" s="2">
        <v>-1800</v>
      </c>
      <c r="Q62" s="2" t="s">
        <v>32</v>
      </c>
      <c r="R62" s="2">
        <v>0</v>
      </c>
      <c r="S62" s="2">
        <v>0</v>
      </c>
      <c r="T62" s="2">
        <v>0</v>
      </c>
      <c r="U62" s="2">
        <v>0</v>
      </c>
      <c r="V62" s="2">
        <v>41.6673379</v>
      </c>
      <c r="W62" s="7">
        <v>-70.284744500000002</v>
      </c>
    </row>
    <row r="63" spans="1:23" x14ac:dyDescent="0.25">
      <c r="A63" s="8">
        <v>12255</v>
      </c>
      <c r="B63" s="1" t="s">
        <v>570</v>
      </c>
      <c r="C63" s="1" t="s">
        <v>482</v>
      </c>
      <c r="D63" s="1" t="s">
        <v>571</v>
      </c>
      <c r="E63" s="1" t="s">
        <v>572</v>
      </c>
      <c r="F63" s="1" t="s">
        <v>37</v>
      </c>
      <c r="G63" s="1" t="s">
        <v>51</v>
      </c>
      <c r="H63" s="1" t="s">
        <v>38</v>
      </c>
      <c r="I63" s="1" t="s">
        <v>30</v>
      </c>
      <c r="J63" s="1">
        <v>-43.1</v>
      </c>
      <c r="K63" s="1" t="s">
        <v>61</v>
      </c>
      <c r="L63" s="1">
        <v>1199</v>
      </c>
      <c r="M63" s="1">
        <v>813</v>
      </c>
      <c r="N63" s="1">
        <v>612</v>
      </c>
      <c r="O63" s="1">
        <v>682</v>
      </c>
      <c r="P63" s="1">
        <v>70</v>
      </c>
      <c r="Q63" s="1" t="s">
        <v>46</v>
      </c>
      <c r="R63" s="1">
        <v>1199</v>
      </c>
      <c r="S63" s="1">
        <v>100</v>
      </c>
      <c r="T63" s="1">
        <v>682</v>
      </c>
      <c r="U63" s="1">
        <v>100</v>
      </c>
      <c r="V63" s="1">
        <v>38.854059999999997</v>
      </c>
      <c r="W63" s="6">
        <v>-99.273759999999996</v>
      </c>
    </row>
    <row r="64" spans="1:23" x14ac:dyDescent="0.25">
      <c r="A64" s="9">
        <v>12335</v>
      </c>
      <c r="B64" s="2" t="s">
        <v>589</v>
      </c>
      <c r="C64" s="2" t="s">
        <v>97</v>
      </c>
      <c r="D64" s="2" t="s">
        <v>590</v>
      </c>
      <c r="E64" s="2" t="s">
        <v>591</v>
      </c>
      <c r="F64" s="2" t="s">
        <v>37</v>
      </c>
      <c r="G64" s="2" t="s">
        <v>51</v>
      </c>
      <c r="H64" s="2" t="s">
        <v>38</v>
      </c>
      <c r="I64" s="2" t="s">
        <v>69</v>
      </c>
      <c r="J64" s="2">
        <v>8.1</v>
      </c>
      <c r="K64" s="2" t="s">
        <v>70</v>
      </c>
      <c r="L64" s="2">
        <v>664</v>
      </c>
      <c r="M64" s="2">
        <v>697</v>
      </c>
      <c r="N64" s="2">
        <v>727</v>
      </c>
      <c r="O64" s="2">
        <v>718</v>
      </c>
      <c r="P64" s="2">
        <v>-9</v>
      </c>
      <c r="Q64" s="2" t="s">
        <v>32</v>
      </c>
      <c r="R64" s="2">
        <v>664</v>
      </c>
      <c r="S64" s="2">
        <v>100</v>
      </c>
      <c r="T64" s="2">
        <v>718</v>
      </c>
      <c r="U64" s="2">
        <v>100</v>
      </c>
      <c r="V64" s="2">
        <v>45.815150000000003</v>
      </c>
      <c r="W64" s="7">
        <v>-88.118530000000007</v>
      </c>
    </row>
    <row r="65" spans="1:23" x14ac:dyDescent="0.25">
      <c r="A65" s="8">
        <v>12343</v>
      </c>
      <c r="B65" s="1" t="s">
        <v>595</v>
      </c>
      <c r="C65" s="1" t="s">
        <v>186</v>
      </c>
      <c r="D65" s="1" t="s">
        <v>596</v>
      </c>
      <c r="E65" s="1" t="s">
        <v>597</v>
      </c>
      <c r="F65" s="1" t="s">
        <v>37</v>
      </c>
      <c r="G65" s="1" t="s">
        <v>51</v>
      </c>
      <c r="H65" s="1" t="s">
        <v>157</v>
      </c>
      <c r="I65" s="1" t="s">
        <v>30</v>
      </c>
      <c r="J65" s="1">
        <v>-13.2</v>
      </c>
      <c r="K65" s="1" t="s">
        <v>39</v>
      </c>
      <c r="L65" s="1">
        <v>646</v>
      </c>
      <c r="M65" s="1">
        <v>582</v>
      </c>
      <c r="N65" s="1">
        <v>622</v>
      </c>
      <c r="O65" s="1">
        <v>561</v>
      </c>
      <c r="P65" s="1">
        <v>-61</v>
      </c>
      <c r="Q65" s="1" t="s">
        <v>32</v>
      </c>
      <c r="R65" s="1">
        <v>645</v>
      </c>
      <c r="S65" s="1">
        <v>99.845201239999994</v>
      </c>
      <c r="T65" s="1">
        <v>560</v>
      </c>
      <c r="U65" s="1">
        <v>99.821746880000006</v>
      </c>
      <c r="V65" s="1">
        <v>48.566540000000003</v>
      </c>
      <c r="W65" s="6">
        <v>-93.397649999999999</v>
      </c>
    </row>
    <row r="66" spans="1:23" x14ac:dyDescent="0.25">
      <c r="A66" s="9">
        <v>12365</v>
      </c>
      <c r="B66" s="2" t="s">
        <v>598</v>
      </c>
      <c r="C66" s="2" t="s">
        <v>24</v>
      </c>
      <c r="D66" s="2" t="s">
        <v>599</v>
      </c>
      <c r="E66" s="2" t="s">
        <v>600</v>
      </c>
      <c r="F66" s="2" t="s">
        <v>37</v>
      </c>
      <c r="G66" s="2" t="s">
        <v>28</v>
      </c>
      <c r="H66" s="2" t="s">
        <v>157</v>
      </c>
      <c r="I66" s="2" t="s">
        <v>30</v>
      </c>
      <c r="J66" s="2">
        <v>-100</v>
      </c>
      <c r="K66" s="2" t="s">
        <v>61</v>
      </c>
      <c r="L66" s="2">
        <v>701</v>
      </c>
      <c r="M66" s="2">
        <v>296</v>
      </c>
      <c r="N66" s="2">
        <v>205</v>
      </c>
      <c r="O66" s="2">
        <v>0</v>
      </c>
      <c r="P66" s="2">
        <v>-205</v>
      </c>
      <c r="Q66" s="2" t="s">
        <v>32</v>
      </c>
      <c r="R66" s="2">
        <v>701</v>
      </c>
      <c r="S66" s="2">
        <v>100</v>
      </c>
      <c r="T66" s="2">
        <v>0</v>
      </c>
      <c r="U66" s="2">
        <v>0</v>
      </c>
      <c r="V66" s="2">
        <v>41.2411897</v>
      </c>
      <c r="W66" s="7">
        <v>-77.0010786</v>
      </c>
    </row>
    <row r="67" spans="1:23" x14ac:dyDescent="0.25">
      <c r="A67" s="8">
        <v>12511</v>
      </c>
      <c r="B67" s="1" t="s">
        <v>619</v>
      </c>
      <c r="C67" s="1" t="s">
        <v>190</v>
      </c>
      <c r="D67" s="1" t="s">
        <v>620</v>
      </c>
      <c r="E67" s="1" t="s">
        <v>621</v>
      </c>
      <c r="F67" s="1" t="s">
        <v>37</v>
      </c>
      <c r="G67" s="1" t="s">
        <v>28</v>
      </c>
      <c r="H67" s="1" t="s">
        <v>38</v>
      </c>
      <c r="I67" s="1" t="s">
        <v>30</v>
      </c>
      <c r="J67" s="1">
        <v>-52.9</v>
      </c>
      <c r="K67" s="1" t="s">
        <v>61</v>
      </c>
      <c r="L67" s="1">
        <v>1336</v>
      </c>
      <c r="M67" s="1">
        <v>834</v>
      </c>
      <c r="N67" s="1">
        <v>795</v>
      </c>
      <c r="O67" s="1">
        <v>629</v>
      </c>
      <c r="P67" s="1">
        <v>-166</v>
      </c>
      <c r="Q67" s="1" t="s">
        <v>32</v>
      </c>
      <c r="R67" s="1">
        <v>904</v>
      </c>
      <c r="S67" s="1">
        <v>67.664670659999999</v>
      </c>
      <c r="T67" s="1">
        <v>629</v>
      </c>
      <c r="U67" s="1">
        <v>100</v>
      </c>
      <c r="V67" s="1">
        <v>37.0847269</v>
      </c>
      <c r="W67" s="6">
        <v>-94.241986999999995</v>
      </c>
    </row>
    <row r="68" spans="1:23" x14ac:dyDescent="0.25">
      <c r="A68" s="9">
        <v>12519</v>
      </c>
      <c r="B68" s="2" t="s">
        <v>622</v>
      </c>
      <c r="C68" s="2" t="s">
        <v>182</v>
      </c>
      <c r="D68" s="2" t="s">
        <v>623</v>
      </c>
      <c r="E68" s="2" t="s">
        <v>624</v>
      </c>
      <c r="F68" s="2" t="s">
        <v>37</v>
      </c>
      <c r="G68" s="2" t="s">
        <v>51</v>
      </c>
      <c r="H68" s="2" t="s">
        <v>38</v>
      </c>
      <c r="I68" s="2" t="s">
        <v>30</v>
      </c>
      <c r="J68" s="2">
        <v>-24.6</v>
      </c>
      <c r="K68" s="2" t="s">
        <v>31</v>
      </c>
      <c r="L68" s="2">
        <v>932</v>
      </c>
      <c r="M68" s="2">
        <v>878</v>
      </c>
      <c r="N68" s="2">
        <v>973</v>
      </c>
      <c r="O68" s="2">
        <v>703</v>
      </c>
      <c r="P68" s="2">
        <v>-270</v>
      </c>
      <c r="Q68" s="2" t="s">
        <v>32</v>
      </c>
      <c r="R68" s="2">
        <v>932</v>
      </c>
      <c r="S68" s="2">
        <v>100</v>
      </c>
      <c r="T68" s="2">
        <v>703</v>
      </c>
      <c r="U68" s="2">
        <v>100</v>
      </c>
      <c r="V68" s="2">
        <v>46.926490000000001</v>
      </c>
      <c r="W68" s="7">
        <v>-98.679100000000005</v>
      </c>
    </row>
    <row r="69" spans="1:23" x14ac:dyDescent="0.25">
      <c r="A69" s="8">
        <v>12888</v>
      </c>
      <c r="B69" s="1" t="s">
        <v>631</v>
      </c>
      <c r="C69" s="1" t="s">
        <v>309</v>
      </c>
      <c r="D69" s="1" t="s">
        <v>632</v>
      </c>
      <c r="E69" s="1" t="s">
        <v>633</v>
      </c>
      <c r="F69" s="1" t="s">
        <v>37</v>
      </c>
      <c r="G69" s="1" t="s">
        <v>51</v>
      </c>
      <c r="H69" s="1" t="s">
        <v>38</v>
      </c>
      <c r="I69" s="1" t="s">
        <v>30</v>
      </c>
      <c r="J69" s="1">
        <v>-2</v>
      </c>
      <c r="K69" s="1" t="s">
        <v>52</v>
      </c>
      <c r="L69" s="1">
        <v>598</v>
      </c>
      <c r="M69" s="1">
        <v>566</v>
      </c>
      <c r="N69" s="1">
        <v>616</v>
      </c>
      <c r="O69" s="1">
        <v>586</v>
      </c>
      <c r="P69" s="1">
        <v>-30</v>
      </c>
      <c r="Q69" s="1" t="s">
        <v>32</v>
      </c>
      <c r="R69" s="1">
        <v>596</v>
      </c>
      <c r="S69" s="1">
        <v>99.665551840000006</v>
      </c>
      <c r="T69" s="1">
        <v>584</v>
      </c>
      <c r="U69" s="1">
        <v>99.658703070000001</v>
      </c>
      <c r="V69" s="1">
        <v>41.311366900000003</v>
      </c>
      <c r="W69" s="6">
        <v>-105.5911007</v>
      </c>
    </row>
    <row r="70" spans="1:23" x14ac:dyDescent="0.25">
      <c r="A70" s="9">
        <v>12891</v>
      </c>
      <c r="B70" s="2" t="s">
        <v>637</v>
      </c>
      <c r="C70" s="2" t="s">
        <v>638</v>
      </c>
      <c r="D70" s="2" t="s">
        <v>639</v>
      </c>
      <c r="E70" s="2" t="s">
        <v>640</v>
      </c>
      <c r="F70" s="2" t="s">
        <v>37</v>
      </c>
      <c r="G70" s="2" t="s">
        <v>28</v>
      </c>
      <c r="H70" s="2" t="s">
        <v>38</v>
      </c>
      <c r="I70" s="2" t="s">
        <v>30</v>
      </c>
      <c r="J70" s="2">
        <v>-13.9</v>
      </c>
      <c r="K70" s="2" t="s">
        <v>39</v>
      </c>
      <c r="L70" s="2">
        <v>1298</v>
      </c>
      <c r="M70" s="2">
        <v>754</v>
      </c>
      <c r="N70" s="2">
        <v>1135</v>
      </c>
      <c r="O70" s="2">
        <v>1118</v>
      </c>
      <c r="P70" s="2">
        <v>-17</v>
      </c>
      <c r="Q70" s="2" t="s">
        <v>32</v>
      </c>
      <c r="R70" s="2">
        <v>603</v>
      </c>
      <c r="S70" s="2">
        <v>46.456086290000002</v>
      </c>
      <c r="T70" s="2">
        <v>777</v>
      </c>
      <c r="U70" s="2">
        <v>69.499105549999996</v>
      </c>
      <c r="V70" s="2">
        <v>34.6497113</v>
      </c>
      <c r="W70" s="7">
        <v>-98.422628700000004</v>
      </c>
    </row>
    <row r="71" spans="1:23" x14ac:dyDescent="0.25">
      <c r="A71" s="8">
        <v>12899</v>
      </c>
      <c r="B71" s="1" t="s">
        <v>650</v>
      </c>
      <c r="C71" s="1" t="s">
        <v>143</v>
      </c>
      <c r="D71" s="1" t="s">
        <v>651</v>
      </c>
      <c r="E71" s="1" t="s">
        <v>652</v>
      </c>
      <c r="F71" s="1" t="s">
        <v>37</v>
      </c>
      <c r="G71" s="1" t="s">
        <v>51</v>
      </c>
      <c r="H71" s="1" t="s">
        <v>38</v>
      </c>
      <c r="I71" s="1" t="s">
        <v>69</v>
      </c>
      <c r="J71" s="1">
        <v>7</v>
      </c>
      <c r="K71" s="1" t="s">
        <v>70</v>
      </c>
      <c r="L71" s="1">
        <v>602</v>
      </c>
      <c r="M71" s="1">
        <v>695</v>
      </c>
      <c r="N71" s="1">
        <v>626</v>
      </c>
      <c r="O71" s="1">
        <v>644</v>
      </c>
      <c r="P71" s="1">
        <v>18</v>
      </c>
      <c r="Q71" s="1" t="s">
        <v>46</v>
      </c>
      <c r="R71" s="1">
        <v>601</v>
      </c>
      <c r="S71" s="1">
        <v>99.833887039999993</v>
      </c>
      <c r="T71" s="1">
        <v>642</v>
      </c>
      <c r="U71" s="1">
        <v>99.689440989999994</v>
      </c>
      <c r="V71" s="1">
        <v>41.132682799999998</v>
      </c>
      <c r="W71" s="6">
        <v>-100.6979522</v>
      </c>
    </row>
    <row r="72" spans="1:23" x14ac:dyDescent="0.25">
      <c r="A72" s="9">
        <v>12902</v>
      </c>
      <c r="B72" s="2" t="s">
        <v>653</v>
      </c>
      <c r="C72" s="2" t="s">
        <v>482</v>
      </c>
      <c r="D72" s="2" t="s">
        <v>654</v>
      </c>
      <c r="E72" s="2" t="s">
        <v>655</v>
      </c>
      <c r="F72" s="2" t="s">
        <v>175</v>
      </c>
      <c r="G72" s="2" t="s">
        <v>51</v>
      </c>
      <c r="H72" s="2" t="s">
        <v>157</v>
      </c>
      <c r="I72" s="2" t="s">
        <v>30</v>
      </c>
      <c r="J72" s="2">
        <v>-1.3</v>
      </c>
      <c r="K72" s="2" t="s">
        <v>52</v>
      </c>
      <c r="L72" s="2">
        <v>614</v>
      </c>
      <c r="M72" s="2">
        <v>567</v>
      </c>
      <c r="N72" s="2">
        <v>599</v>
      </c>
      <c r="O72" s="2">
        <v>606</v>
      </c>
      <c r="P72" s="2">
        <v>7</v>
      </c>
      <c r="Q72" s="2" t="s">
        <v>46</v>
      </c>
      <c r="R72" s="2">
        <v>612</v>
      </c>
      <c r="S72" s="2">
        <v>99.674267099999994</v>
      </c>
      <c r="T72" s="2">
        <v>606</v>
      </c>
      <c r="U72" s="2">
        <v>100</v>
      </c>
      <c r="V72" s="2">
        <v>37.043906100000001</v>
      </c>
      <c r="W72" s="7">
        <v>-100.962346</v>
      </c>
    </row>
    <row r="73" spans="1:23" x14ac:dyDescent="0.25">
      <c r="A73" s="8">
        <v>12915</v>
      </c>
      <c r="B73" s="1" t="s">
        <v>656</v>
      </c>
      <c r="C73" s="1" t="s">
        <v>76</v>
      </c>
      <c r="D73" s="1" t="s">
        <v>657</v>
      </c>
      <c r="E73" s="1" t="s">
        <v>658</v>
      </c>
      <c r="F73" s="1" t="s">
        <v>37</v>
      </c>
      <c r="G73" s="1" t="s">
        <v>28</v>
      </c>
      <c r="H73" s="1" t="s">
        <v>38</v>
      </c>
      <c r="I73" s="1" t="s">
        <v>30</v>
      </c>
      <c r="J73" s="1">
        <v>-11.2</v>
      </c>
      <c r="K73" s="1" t="s">
        <v>39</v>
      </c>
      <c r="L73" s="1">
        <v>1952</v>
      </c>
      <c r="M73" s="1">
        <v>1229</v>
      </c>
      <c r="N73" s="1">
        <v>1732</v>
      </c>
      <c r="O73" s="1">
        <v>1733</v>
      </c>
      <c r="P73" s="1">
        <v>1</v>
      </c>
      <c r="Q73" s="1" t="s">
        <v>46</v>
      </c>
      <c r="R73" s="1">
        <v>1949</v>
      </c>
      <c r="S73" s="1">
        <v>99.846311479999997</v>
      </c>
      <c r="T73" s="1">
        <v>1298</v>
      </c>
      <c r="U73" s="1">
        <v>74.899019039999999</v>
      </c>
      <c r="V73" s="1">
        <v>30.226594899999998</v>
      </c>
      <c r="W73" s="6">
        <v>-93.217375799999999</v>
      </c>
    </row>
    <row r="74" spans="1:23" x14ac:dyDescent="0.25">
      <c r="A74" s="9">
        <v>12932</v>
      </c>
      <c r="B74" s="2" t="s">
        <v>661</v>
      </c>
      <c r="C74" s="2" t="s">
        <v>662</v>
      </c>
      <c r="D74" s="2" t="s">
        <v>663</v>
      </c>
      <c r="E74" s="2" t="s">
        <v>664</v>
      </c>
      <c r="F74" s="2" t="s">
        <v>37</v>
      </c>
      <c r="G74" s="2" t="s">
        <v>51</v>
      </c>
      <c r="H74" s="2" t="s">
        <v>157</v>
      </c>
      <c r="I74" s="2" t="s">
        <v>30</v>
      </c>
      <c r="J74" s="2">
        <v>-0.6</v>
      </c>
      <c r="K74" s="2" t="s">
        <v>52</v>
      </c>
      <c r="L74" s="2">
        <v>2048</v>
      </c>
      <c r="M74" s="2">
        <v>2016</v>
      </c>
      <c r="N74" s="2">
        <v>2050</v>
      </c>
      <c r="O74" s="2">
        <v>2035</v>
      </c>
      <c r="P74" s="2">
        <v>-15</v>
      </c>
      <c r="Q74" s="2" t="s">
        <v>32</v>
      </c>
      <c r="R74" s="2">
        <v>0</v>
      </c>
      <c r="S74" s="2">
        <v>0</v>
      </c>
      <c r="T74" s="2">
        <v>0</v>
      </c>
      <c r="U74" s="2">
        <v>0</v>
      </c>
      <c r="V74" s="2">
        <v>43.625109999999999</v>
      </c>
      <c r="W74" s="7">
        <v>-72.308610000000002</v>
      </c>
    </row>
    <row r="75" spans="1:23" x14ac:dyDescent="0.25">
      <c r="A75" s="8">
        <v>13002</v>
      </c>
      <c r="B75" s="1" t="s">
        <v>679</v>
      </c>
      <c r="C75" s="1" t="s">
        <v>90</v>
      </c>
      <c r="D75" s="1" t="s">
        <v>680</v>
      </c>
      <c r="E75" s="1" t="s">
        <v>149</v>
      </c>
      <c r="F75" s="1" t="s">
        <v>37</v>
      </c>
      <c r="G75" s="1" t="s">
        <v>28</v>
      </c>
      <c r="H75" s="1" t="s">
        <v>157</v>
      </c>
      <c r="I75" s="1" t="s">
        <v>30</v>
      </c>
      <c r="J75" s="1">
        <v>-28.8</v>
      </c>
      <c r="K75" s="1" t="s">
        <v>31</v>
      </c>
      <c r="L75" s="1">
        <v>3652</v>
      </c>
      <c r="M75" s="1">
        <v>1286</v>
      </c>
      <c r="N75" s="1">
        <v>2400</v>
      </c>
      <c r="O75" s="1">
        <v>2600</v>
      </c>
      <c r="P75" s="1">
        <v>200</v>
      </c>
      <c r="Q75" s="1" t="s">
        <v>46</v>
      </c>
      <c r="R75" s="1">
        <v>0</v>
      </c>
      <c r="S75" s="1">
        <v>0</v>
      </c>
      <c r="T75" s="1">
        <v>0</v>
      </c>
      <c r="U75" s="1">
        <v>0</v>
      </c>
      <c r="V75" s="1">
        <v>47.630650000000003</v>
      </c>
      <c r="W75" s="6">
        <v>-122.33965000000001</v>
      </c>
    </row>
    <row r="76" spans="1:23" x14ac:dyDescent="0.25">
      <c r="A76" s="9">
        <v>13061</v>
      </c>
      <c r="B76" s="2" t="s">
        <v>684</v>
      </c>
      <c r="C76" s="2" t="s">
        <v>34</v>
      </c>
      <c r="D76" s="2" t="s">
        <v>685</v>
      </c>
      <c r="E76" s="2" t="s">
        <v>686</v>
      </c>
      <c r="F76" s="2" t="s">
        <v>37</v>
      </c>
      <c r="G76" s="2" t="s">
        <v>28</v>
      </c>
      <c r="H76" s="2" t="s">
        <v>38</v>
      </c>
      <c r="I76" s="2" t="s">
        <v>30</v>
      </c>
      <c r="J76" s="2">
        <v>-19.8</v>
      </c>
      <c r="K76" s="2" t="s">
        <v>39</v>
      </c>
      <c r="L76" s="2">
        <v>2643</v>
      </c>
      <c r="M76" s="2">
        <v>1547</v>
      </c>
      <c r="N76" s="2">
        <v>2199</v>
      </c>
      <c r="O76" s="2">
        <v>2120</v>
      </c>
      <c r="P76" s="2">
        <v>-79</v>
      </c>
      <c r="Q76" s="2" t="s">
        <v>32</v>
      </c>
      <c r="R76" s="2">
        <v>1817</v>
      </c>
      <c r="S76" s="2">
        <v>68.747635259999996</v>
      </c>
      <c r="T76" s="2">
        <v>1253</v>
      </c>
      <c r="U76" s="2">
        <v>59.103773580000002</v>
      </c>
      <c r="V76" s="2">
        <v>27.503561300000001</v>
      </c>
      <c r="W76" s="7">
        <v>-99.507551899999996</v>
      </c>
    </row>
    <row r="77" spans="1:23" x14ac:dyDescent="0.25">
      <c r="A77" s="8">
        <v>13076</v>
      </c>
      <c r="B77" s="1" t="s">
        <v>687</v>
      </c>
      <c r="C77" s="1" t="s">
        <v>114</v>
      </c>
      <c r="D77" s="1" t="s">
        <v>688</v>
      </c>
      <c r="E77" s="1" t="s">
        <v>689</v>
      </c>
      <c r="F77" s="1" t="s">
        <v>37</v>
      </c>
      <c r="G77" s="1" t="s">
        <v>28</v>
      </c>
      <c r="H77" s="1" t="s">
        <v>38</v>
      </c>
      <c r="I77" s="1" t="s">
        <v>30</v>
      </c>
      <c r="J77" s="1">
        <v>-35</v>
      </c>
      <c r="K77" s="1" t="s">
        <v>61</v>
      </c>
      <c r="L77" s="1">
        <v>2151</v>
      </c>
      <c r="M77" s="1">
        <v>1485</v>
      </c>
      <c r="N77" s="1">
        <v>2100</v>
      </c>
      <c r="O77" s="1">
        <v>1398</v>
      </c>
      <c r="P77" s="1">
        <v>-702</v>
      </c>
      <c r="Q77" s="1" t="s">
        <v>32</v>
      </c>
      <c r="R77" s="1">
        <v>1587</v>
      </c>
      <c r="S77" s="1">
        <v>73.779637379999997</v>
      </c>
      <c r="T77" s="1">
        <v>1257</v>
      </c>
      <c r="U77" s="1">
        <v>89.914163090000002</v>
      </c>
      <c r="V77" s="1">
        <v>43.813775100000001</v>
      </c>
      <c r="W77" s="6">
        <v>-91.251901700000005</v>
      </c>
    </row>
    <row r="78" spans="1:23" x14ac:dyDescent="0.25">
      <c r="A78" s="9">
        <v>13121</v>
      </c>
      <c r="B78" s="2" t="s">
        <v>690</v>
      </c>
      <c r="C78" s="2" t="s">
        <v>194</v>
      </c>
      <c r="D78" s="2" t="s">
        <v>691</v>
      </c>
      <c r="E78" s="2" t="s">
        <v>692</v>
      </c>
      <c r="F78" s="2" t="s">
        <v>37</v>
      </c>
      <c r="G78" s="2" t="s">
        <v>51</v>
      </c>
      <c r="H78" s="2" t="s">
        <v>38</v>
      </c>
      <c r="I78" s="2" t="s">
        <v>30</v>
      </c>
      <c r="J78" s="2">
        <v>-4.0999999999999996</v>
      </c>
      <c r="K78" s="2" t="s">
        <v>52</v>
      </c>
      <c r="L78" s="2">
        <v>636</v>
      </c>
      <c r="M78" s="2">
        <v>554</v>
      </c>
      <c r="N78" s="2">
        <v>656</v>
      </c>
      <c r="O78" s="2">
        <v>610</v>
      </c>
      <c r="P78" s="2">
        <v>-46</v>
      </c>
      <c r="Q78" s="2" t="s">
        <v>32</v>
      </c>
      <c r="R78" s="2">
        <v>636</v>
      </c>
      <c r="S78" s="2">
        <v>100</v>
      </c>
      <c r="T78" s="2">
        <v>610</v>
      </c>
      <c r="U78" s="2">
        <v>100</v>
      </c>
      <c r="V78" s="2">
        <v>38.019847800000001</v>
      </c>
      <c r="W78" s="7">
        <v>-80.543845000000005</v>
      </c>
    </row>
    <row r="79" spans="1:23" x14ac:dyDescent="0.25">
      <c r="A79" s="8">
        <v>13127</v>
      </c>
      <c r="B79" s="1" t="s">
        <v>693</v>
      </c>
      <c r="C79" s="1" t="s">
        <v>212</v>
      </c>
      <c r="D79" s="1" t="s">
        <v>694</v>
      </c>
      <c r="E79" s="1" t="s">
        <v>695</v>
      </c>
      <c r="F79" s="1" t="s">
        <v>37</v>
      </c>
      <c r="G79" s="1" t="s">
        <v>28</v>
      </c>
      <c r="H79" s="1" t="s">
        <v>38</v>
      </c>
      <c r="I79" s="1" t="s">
        <v>69</v>
      </c>
      <c r="J79" s="1">
        <v>3.4</v>
      </c>
      <c r="K79" s="1" t="s">
        <v>70</v>
      </c>
      <c r="L79" s="1">
        <v>993</v>
      </c>
      <c r="M79" s="1">
        <v>694</v>
      </c>
      <c r="N79" s="1">
        <v>1008</v>
      </c>
      <c r="O79" s="1">
        <v>1027</v>
      </c>
      <c r="P79" s="1">
        <v>19</v>
      </c>
      <c r="Q79" s="1" t="s">
        <v>46</v>
      </c>
      <c r="R79" s="1">
        <v>982</v>
      </c>
      <c r="S79" s="1">
        <v>98.892245720000005</v>
      </c>
      <c r="T79" s="1">
        <v>928</v>
      </c>
      <c r="U79" s="1">
        <v>90.360272640000005</v>
      </c>
      <c r="V79" s="1">
        <v>46.400408900000002</v>
      </c>
      <c r="W79" s="6">
        <v>-117.0011889</v>
      </c>
    </row>
    <row r="80" spans="1:23" x14ac:dyDescent="0.25">
      <c r="A80" s="9">
        <v>13139</v>
      </c>
      <c r="B80" s="2" t="s">
        <v>696</v>
      </c>
      <c r="C80" s="2" t="s">
        <v>272</v>
      </c>
      <c r="D80" s="2" t="s">
        <v>697</v>
      </c>
      <c r="E80" s="2" t="s">
        <v>698</v>
      </c>
      <c r="F80" s="2" t="s">
        <v>37</v>
      </c>
      <c r="G80" s="2" t="s">
        <v>28</v>
      </c>
      <c r="H80" s="2" t="s">
        <v>38</v>
      </c>
      <c r="I80" s="2" t="s">
        <v>30</v>
      </c>
      <c r="J80" s="2">
        <v>-18.3</v>
      </c>
      <c r="K80" s="2" t="s">
        <v>39</v>
      </c>
      <c r="L80" s="2">
        <v>2146</v>
      </c>
      <c r="M80" s="2">
        <v>1289</v>
      </c>
      <c r="N80" s="2">
        <v>1728</v>
      </c>
      <c r="O80" s="2">
        <v>1753</v>
      </c>
      <c r="P80" s="2">
        <v>25</v>
      </c>
      <c r="Q80" s="2" t="s">
        <v>46</v>
      </c>
      <c r="R80" s="2">
        <v>1269</v>
      </c>
      <c r="S80" s="2">
        <v>59.133271200000003</v>
      </c>
      <c r="T80" s="2">
        <v>1543</v>
      </c>
      <c r="U80" s="2">
        <v>88.020536219999997</v>
      </c>
      <c r="V80" s="2">
        <v>37.325478500000003</v>
      </c>
      <c r="W80" s="7">
        <v>-79.201477400000002</v>
      </c>
    </row>
    <row r="81" spans="1:23" x14ac:dyDescent="0.25">
      <c r="A81" s="8">
        <v>13203</v>
      </c>
      <c r="B81" s="1" t="s">
        <v>708</v>
      </c>
      <c r="C81" s="1" t="s">
        <v>54</v>
      </c>
      <c r="D81" s="1" t="s">
        <v>709</v>
      </c>
      <c r="E81" s="1" t="s">
        <v>710</v>
      </c>
      <c r="F81" s="1" t="s">
        <v>37</v>
      </c>
      <c r="G81" s="1" t="s">
        <v>51</v>
      </c>
      <c r="H81" s="1" t="s">
        <v>38</v>
      </c>
      <c r="I81" s="1" t="s">
        <v>30</v>
      </c>
      <c r="J81" s="1">
        <v>-19</v>
      </c>
      <c r="K81" s="1" t="s">
        <v>39</v>
      </c>
      <c r="L81" s="1">
        <v>743</v>
      </c>
      <c r="M81" s="1">
        <v>626</v>
      </c>
      <c r="N81" s="1">
        <v>654</v>
      </c>
      <c r="O81" s="1">
        <v>602</v>
      </c>
      <c r="P81" s="1">
        <v>-52</v>
      </c>
      <c r="Q81" s="1" t="s">
        <v>32</v>
      </c>
      <c r="R81" s="1">
        <v>650</v>
      </c>
      <c r="S81" s="1">
        <v>87.483176310000005</v>
      </c>
      <c r="T81" s="1">
        <v>593</v>
      </c>
      <c r="U81" s="1">
        <v>98.504983390000007</v>
      </c>
      <c r="V81" s="1">
        <v>32.157435100000001</v>
      </c>
      <c r="W81" s="6">
        <v>-82.907122999999999</v>
      </c>
    </row>
    <row r="82" spans="1:23" x14ac:dyDescent="0.25">
      <c r="A82" s="9">
        <v>13241</v>
      </c>
      <c r="B82" s="2" t="s">
        <v>720</v>
      </c>
      <c r="C82" s="2" t="s">
        <v>502</v>
      </c>
      <c r="D82" s="2" t="s">
        <v>721</v>
      </c>
      <c r="E82" s="2" t="s">
        <v>722</v>
      </c>
      <c r="F82" s="2" t="s">
        <v>37</v>
      </c>
      <c r="G82" s="2" t="s">
        <v>51</v>
      </c>
      <c r="H82" s="2" t="s">
        <v>38</v>
      </c>
      <c r="I82" s="2" t="s">
        <v>30</v>
      </c>
      <c r="J82" s="2">
        <v>-17.399999999999999</v>
      </c>
      <c r="K82" s="2" t="s">
        <v>39</v>
      </c>
      <c r="L82" s="2">
        <v>952</v>
      </c>
      <c r="M82" s="2">
        <v>611</v>
      </c>
      <c r="N82" s="2">
        <v>602</v>
      </c>
      <c r="O82" s="2">
        <v>786</v>
      </c>
      <c r="P82" s="2">
        <v>184</v>
      </c>
      <c r="Q82" s="2" t="s">
        <v>46</v>
      </c>
      <c r="R82" s="2">
        <v>935</v>
      </c>
      <c r="S82" s="2">
        <v>98.214285709999999</v>
      </c>
      <c r="T82" s="2">
        <v>785</v>
      </c>
      <c r="U82" s="2">
        <v>99.872773539999997</v>
      </c>
      <c r="V82" s="2">
        <v>32.333547000000003</v>
      </c>
      <c r="W82" s="7">
        <v>-88.745152599999997</v>
      </c>
    </row>
    <row r="83" spans="1:23" x14ac:dyDescent="0.25">
      <c r="A83" s="8">
        <v>13290</v>
      </c>
      <c r="B83" s="1" t="s">
        <v>735</v>
      </c>
      <c r="C83" s="1" t="s">
        <v>482</v>
      </c>
      <c r="D83" s="1" t="s">
        <v>736</v>
      </c>
      <c r="E83" s="1" t="s">
        <v>737</v>
      </c>
      <c r="F83" s="1" t="s">
        <v>37</v>
      </c>
      <c r="G83" s="1" t="s">
        <v>28</v>
      </c>
      <c r="H83" s="1" t="s">
        <v>38</v>
      </c>
      <c r="I83" s="1" t="s">
        <v>30</v>
      </c>
      <c r="J83" s="1">
        <v>-12.3</v>
      </c>
      <c r="K83" s="1" t="s">
        <v>39</v>
      </c>
      <c r="L83" s="1">
        <v>1931</v>
      </c>
      <c r="M83" s="1">
        <v>900</v>
      </c>
      <c r="N83" s="1">
        <v>1421</v>
      </c>
      <c r="O83" s="1">
        <v>1694</v>
      </c>
      <c r="P83" s="1">
        <v>273</v>
      </c>
      <c r="Q83" s="1" t="s">
        <v>46</v>
      </c>
      <c r="R83" s="1">
        <v>1156</v>
      </c>
      <c r="S83" s="1">
        <v>59.865354740000001</v>
      </c>
      <c r="T83" s="1">
        <v>828</v>
      </c>
      <c r="U83" s="1">
        <v>48.878394329999999</v>
      </c>
      <c r="V83" s="1">
        <v>40.783060300000002</v>
      </c>
      <c r="W83" s="6">
        <v>-73.971248799999998</v>
      </c>
    </row>
    <row r="84" spans="1:23" x14ac:dyDescent="0.25">
      <c r="A84" s="9">
        <v>13344</v>
      </c>
      <c r="B84" s="2" t="s">
        <v>747</v>
      </c>
      <c r="C84" s="2" t="s">
        <v>97</v>
      </c>
      <c r="D84" s="2" t="s">
        <v>748</v>
      </c>
      <c r="E84" s="2" t="s">
        <v>749</v>
      </c>
      <c r="F84" s="2" t="s">
        <v>37</v>
      </c>
      <c r="G84" s="2" t="s">
        <v>51</v>
      </c>
      <c r="H84" s="2" t="s">
        <v>38</v>
      </c>
      <c r="I84" s="2" t="s">
        <v>69</v>
      </c>
      <c r="J84" s="2">
        <v>8.3000000000000007</v>
      </c>
      <c r="K84" s="2" t="s">
        <v>70</v>
      </c>
      <c r="L84" s="2">
        <v>696</v>
      </c>
      <c r="M84" s="2">
        <v>602</v>
      </c>
      <c r="N84" s="2">
        <v>705</v>
      </c>
      <c r="O84" s="2">
        <v>754</v>
      </c>
      <c r="P84" s="2">
        <v>49</v>
      </c>
      <c r="Q84" s="2" t="s">
        <v>46</v>
      </c>
      <c r="R84" s="2">
        <v>683</v>
      </c>
      <c r="S84" s="2">
        <v>98.132183909999995</v>
      </c>
      <c r="T84" s="2">
        <v>443</v>
      </c>
      <c r="U84" s="2">
        <v>58.753315649999998</v>
      </c>
      <c r="V84" s="2">
        <v>43.189489999999999</v>
      </c>
      <c r="W84" s="7">
        <v>-86.238290000000006</v>
      </c>
    </row>
    <row r="85" spans="1:23" x14ac:dyDescent="0.25">
      <c r="A85" s="8">
        <v>13388</v>
      </c>
      <c r="B85" s="1" t="s">
        <v>759</v>
      </c>
      <c r="C85" s="1" t="s">
        <v>66</v>
      </c>
      <c r="D85" s="1" t="s">
        <v>760</v>
      </c>
      <c r="E85" s="1" t="s">
        <v>761</v>
      </c>
      <c r="F85" s="1" t="s">
        <v>37</v>
      </c>
      <c r="G85" s="1" t="s">
        <v>28</v>
      </c>
      <c r="H85" s="1" t="s">
        <v>157</v>
      </c>
      <c r="I85" s="1" t="s">
        <v>30</v>
      </c>
      <c r="J85" s="1">
        <v>-17</v>
      </c>
      <c r="K85" s="1" t="s">
        <v>39</v>
      </c>
      <c r="L85" s="1">
        <v>452</v>
      </c>
      <c r="M85" s="1">
        <v>201</v>
      </c>
      <c r="N85" s="1">
        <v>32</v>
      </c>
      <c r="O85" s="1">
        <v>375</v>
      </c>
      <c r="P85" s="1">
        <v>343</v>
      </c>
      <c r="Q85" s="1" t="s">
        <v>46</v>
      </c>
      <c r="R85" s="1">
        <v>0</v>
      </c>
      <c r="S85" s="1">
        <v>0</v>
      </c>
      <c r="T85" s="1">
        <v>0</v>
      </c>
      <c r="U85" s="1">
        <v>0</v>
      </c>
      <c r="V85" s="1">
        <v>37.627262100000003</v>
      </c>
      <c r="W85" s="6">
        <v>-118.84180449999999</v>
      </c>
    </row>
    <row r="86" spans="1:23" x14ac:dyDescent="0.25">
      <c r="A86" s="9">
        <v>13459</v>
      </c>
      <c r="B86" s="2" t="s">
        <v>767</v>
      </c>
      <c r="C86" s="2" t="s">
        <v>97</v>
      </c>
      <c r="D86" s="2" t="s">
        <v>768</v>
      </c>
      <c r="E86" s="2" t="s">
        <v>769</v>
      </c>
      <c r="F86" s="2" t="s">
        <v>37</v>
      </c>
      <c r="G86" s="2" t="s">
        <v>28</v>
      </c>
      <c r="H86" s="2" t="s">
        <v>38</v>
      </c>
      <c r="I86" s="2" t="s">
        <v>30</v>
      </c>
      <c r="J86" s="2">
        <v>-23</v>
      </c>
      <c r="K86" s="2" t="s">
        <v>31</v>
      </c>
      <c r="L86" s="2">
        <v>1378</v>
      </c>
      <c r="M86" s="2">
        <v>1073</v>
      </c>
      <c r="N86" s="2">
        <v>1456</v>
      </c>
      <c r="O86" s="2">
        <v>1061</v>
      </c>
      <c r="P86" s="2">
        <v>-395</v>
      </c>
      <c r="Q86" s="2" t="s">
        <v>32</v>
      </c>
      <c r="R86" s="2">
        <v>1016</v>
      </c>
      <c r="S86" s="2">
        <v>73.730043539999997</v>
      </c>
      <c r="T86" s="2">
        <v>1031</v>
      </c>
      <c r="U86" s="2">
        <v>97.17247879</v>
      </c>
      <c r="V86" s="2">
        <v>46.3497439</v>
      </c>
      <c r="W86" s="7">
        <v>-87.387327299999995</v>
      </c>
    </row>
    <row r="87" spans="1:23" x14ac:dyDescent="0.25">
      <c r="A87" s="8">
        <v>13541</v>
      </c>
      <c r="B87" s="1" t="s">
        <v>788</v>
      </c>
      <c r="C87" s="1" t="s">
        <v>58</v>
      </c>
      <c r="D87" s="1" t="s">
        <v>789</v>
      </c>
      <c r="E87" s="1" t="s">
        <v>790</v>
      </c>
      <c r="F87" s="1" t="s">
        <v>37</v>
      </c>
      <c r="G87" s="1" t="s">
        <v>28</v>
      </c>
      <c r="H87" s="1" t="s">
        <v>38</v>
      </c>
      <c r="I87" s="1" t="s">
        <v>30</v>
      </c>
      <c r="J87" s="1">
        <v>-0.8</v>
      </c>
      <c r="K87" s="1" t="s">
        <v>52</v>
      </c>
      <c r="L87" s="1">
        <v>4403</v>
      </c>
      <c r="M87" s="1">
        <v>2560</v>
      </c>
      <c r="N87" s="1">
        <v>4652</v>
      </c>
      <c r="O87" s="1">
        <v>4367</v>
      </c>
      <c r="P87" s="1">
        <v>-285</v>
      </c>
      <c r="Q87" s="1" t="s">
        <v>32</v>
      </c>
      <c r="R87" s="1">
        <v>56</v>
      </c>
      <c r="S87" s="1">
        <v>1.2718600950000001</v>
      </c>
      <c r="T87" s="1">
        <v>0</v>
      </c>
      <c r="U87" s="1">
        <v>0</v>
      </c>
      <c r="V87" s="1">
        <v>41.389270699999997</v>
      </c>
      <c r="W87" s="6">
        <v>-70.612205500000002</v>
      </c>
    </row>
    <row r="88" spans="1:23" x14ac:dyDescent="0.25">
      <c r="A88" s="9">
        <v>13543</v>
      </c>
      <c r="B88" s="2" t="s">
        <v>791</v>
      </c>
      <c r="C88" s="2" t="s">
        <v>201</v>
      </c>
      <c r="D88" s="2" t="s">
        <v>792</v>
      </c>
      <c r="E88" s="2" t="s">
        <v>793</v>
      </c>
      <c r="F88" s="2" t="s">
        <v>37</v>
      </c>
      <c r="G88" s="2" t="s">
        <v>51</v>
      </c>
      <c r="H88" s="2" t="s">
        <v>38</v>
      </c>
      <c r="I88" s="2" t="s">
        <v>30</v>
      </c>
      <c r="J88" s="2">
        <v>-7.2</v>
      </c>
      <c r="K88" s="2" t="s">
        <v>52</v>
      </c>
      <c r="L88" s="2">
        <v>1849</v>
      </c>
      <c r="M88" s="2">
        <v>1904</v>
      </c>
      <c r="N88" s="2">
        <v>1852</v>
      </c>
      <c r="O88" s="2">
        <v>1716</v>
      </c>
      <c r="P88" s="2">
        <v>-136</v>
      </c>
      <c r="Q88" s="2" t="s">
        <v>32</v>
      </c>
      <c r="R88" s="2">
        <v>0</v>
      </c>
      <c r="S88" s="2">
        <v>0</v>
      </c>
      <c r="T88" s="2">
        <v>0</v>
      </c>
      <c r="U88" s="2">
        <v>0</v>
      </c>
      <c r="V88" s="2">
        <v>37.747123700000003</v>
      </c>
      <c r="W88" s="7">
        <v>-89.011177000000004</v>
      </c>
    </row>
    <row r="89" spans="1:23" x14ac:dyDescent="0.25">
      <c r="A89" s="8">
        <v>16218</v>
      </c>
      <c r="B89" s="1" t="s">
        <v>797</v>
      </c>
      <c r="C89" s="1" t="s">
        <v>132</v>
      </c>
      <c r="D89" s="1" t="s">
        <v>798</v>
      </c>
      <c r="E89" s="1" t="s">
        <v>799</v>
      </c>
      <c r="F89" s="1" t="s">
        <v>37</v>
      </c>
      <c r="G89" s="1" t="s">
        <v>28</v>
      </c>
      <c r="H89" s="1" t="s">
        <v>38</v>
      </c>
      <c r="I89" s="1" t="s">
        <v>30</v>
      </c>
      <c r="J89" s="1">
        <v>-14.5</v>
      </c>
      <c r="K89" s="1" t="s">
        <v>39</v>
      </c>
      <c r="L89" s="1">
        <v>1932</v>
      </c>
      <c r="M89" s="1">
        <v>1322</v>
      </c>
      <c r="N89" s="1">
        <v>1965</v>
      </c>
      <c r="O89" s="1">
        <v>1651</v>
      </c>
      <c r="P89" s="1">
        <v>-314</v>
      </c>
      <c r="Q89" s="1" t="s">
        <v>32</v>
      </c>
      <c r="R89" s="1">
        <v>13</v>
      </c>
      <c r="S89" s="1">
        <v>0.67287784699999997</v>
      </c>
      <c r="T89" s="1">
        <v>0</v>
      </c>
      <c r="U89" s="1">
        <v>0</v>
      </c>
      <c r="V89" s="1">
        <v>32.668551200000003</v>
      </c>
      <c r="W89" s="6">
        <v>-114.59913830000001</v>
      </c>
    </row>
    <row r="90" spans="1:23" x14ac:dyDescent="0.25">
      <c r="A90" s="9">
        <v>13829</v>
      </c>
      <c r="B90" s="2" t="s">
        <v>806</v>
      </c>
      <c r="C90" s="2" t="s">
        <v>262</v>
      </c>
      <c r="D90" s="2" t="s">
        <v>807</v>
      </c>
      <c r="E90" s="2" t="s">
        <v>808</v>
      </c>
      <c r="F90" s="2" t="s">
        <v>37</v>
      </c>
      <c r="G90" s="2" t="s">
        <v>28</v>
      </c>
      <c r="H90" s="2" t="s">
        <v>38</v>
      </c>
      <c r="I90" s="2" t="s">
        <v>30</v>
      </c>
      <c r="J90" s="2">
        <v>-13.9</v>
      </c>
      <c r="K90" s="2" t="s">
        <v>39</v>
      </c>
      <c r="L90" s="2">
        <v>108</v>
      </c>
      <c r="M90" s="2">
        <v>87</v>
      </c>
      <c r="N90" s="2">
        <v>250</v>
      </c>
      <c r="O90" s="2">
        <v>93</v>
      </c>
      <c r="P90" s="2">
        <v>-157</v>
      </c>
      <c r="Q90" s="2" t="s">
        <v>32</v>
      </c>
      <c r="R90" s="2">
        <v>1</v>
      </c>
      <c r="S90" s="2">
        <v>0.92592592600000001</v>
      </c>
      <c r="T90" s="2">
        <v>1</v>
      </c>
      <c r="U90" s="2">
        <v>1.075268817</v>
      </c>
      <c r="V90" s="2">
        <v>41.193401799999997</v>
      </c>
      <c r="W90" s="7">
        <v>-112.0088619</v>
      </c>
    </row>
    <row r="91" spans="1:23" x14ac:dyDescent="0.25">
      <c r="A91" s="8">
        <v>13832</v>
      </c>
      <c r="B91" s="1" t="s">
        <v>809</v>
      </c>
      <c r="C91" s="1" t="s">
        <v>83</v>
      </c>
      <c r="D91" s="1" t="s">
        <v>810</v>
      </c>
      <c r="E91" s="1" t="s">
        <v>811</v>
      </c>
      <c r="F91" s="1" t="s">
        <v>37</v>
      </c>
      <c r="G91" s="1" t="s">
        <v>51</v>
      </c>
      <c r="H91" s="1" t="s">
        <v>38</v>
      </c>
      <c r="I91" s="1" t="s">
        <v>30</v>
      </c>
      <c r="J91" s="1">
        <v>-36.700000000000003</v>
      </c>
      <c r="K91" s="1" t="s">
        <v>61</v>
      </c>
      <c r="L91" s="1">
        <v>833</v>
      </c>
      <c r="M91" s="1">
        <v>610</v>
      </c>
      <c r="N91" s="1">
        <v>611</v>
      </c>
      <c r="O91" s="1">
        <v>527</v>
      </c>
      <c r="P91" s="1">
        <v>-84</v>
      </c>
      <c r="Q91" s="1" t="s">
        <v>32</v>
      </c>
      <c r="R91" s="1">
        <v>397</v>
      </c>
      <c r="S91" s="1">
        <v>47.659063629999999</v>
      </c>
      <c r="T91" s="1">
        <v>527</v>
      </c>
      <c r="U91" s="1">
        <v>100</v>
      </c>
      <c r="V91" s="1">
        <v>44.682092699999998</v>
      </c>
      <c r="W91" s="6">
        <v>-75.476829800000004</v>
      </c>
    </row>
    <row r="92" spans="1:23" x14ac:dyDescent="0.25">
      <c r="A92" s="9">
        <v>13933</v>
      </c>
      <c r="B92" s="2" t="s">
        <v>826</v>
      </c>
      <c r="C92" s="2" t="s">
        <v>58</v>
      </c>
      <c r="D92" s="2" t="s">
        <v>827</v>
      </c>
      <c r="E92" s="2" t="s">
        <v>828</v>
      </c>
      <c r="F92" s="2" t="s">
        <v>37</v>
      </c>
      <c r="G92" s="2" t="s">
        <v>28</v>
      </c>
      <c r="H92" s="2" t="s">
        <v>38</v>
      </c>
      <c r="I92" s="2" t="s">
        <v>30</v>
      </c>
      <c r="J92" s="2">
        <v>-2.9</v>
      </c>
      <c r="K92" s="2" t="s">
        <v>52</v>
      </c>
      <c r="L92" s="2">
        <v>1666</v>
      </c>
      <c r="M92" s="2">
        <v>635</v>
      </c>
      <c r="N92" s="2">
        <v>360</v>
      </c>
      <c r="O92" s="2">
        <v>1618</v>
      </c>
      <c r="P92" s="2">
        <v>1258</v>
      </c>
      <c r="Q92" s="2" t="s">
        <v>46</v>
      </c>
      <c r="R92" s="2">
        <v>594</v>
      </c>
      <c r="S92" s="2">
        <v>35.654261699999999</v>
      </c>
      <c r="T92" s="2">
        <v>2</v>
      </c>
      <c r="U92" s="2">
        <v>0.123609394</v>
      </c>
      <c r="V92" s="2">
        <v>42.268009300000003</v>
      </c>
      <c r="W92" s="7">
        <v>-71.876337000000007</v>
      </c>
    </row>
    <row r="93" spans="1:23" x14ac:dyDescent="0.25">
      <c r="A93" s="8">
        <v>13964</v>
      </c>
      <c r="B93" s="1" t="s">
        <v>829</v>
      </c>
      <c r="C93" s="1" t="s">
        <v>422</v>
      </c>
      <c r="D93" s="1" t="s">
        <v>830</v>
      </c>
      <c r="E93" s="1" t="s">
        <v>831</v>
      </c>
      <c r="F93" s="1" t="s">
        <v>37</v>
      </c>
      <c r="G93" s="1" t="s">
        <v>28</v>
      </c>
      <c r="H93" s="1" t="s">
        <v>38</v>
      </c>
      <c r="I93" s="1" t="s">
        <v>30</v>
      </c>
      <c r="J93" s="1">
        <v>-8.8000000000000007</v>
      </c>
      <c r="K93" s="1" t="s">
        <v>52</v>
      </c>
      <c r="L93" s="1">
        <v>364</v>
      </c>
      <c r="M93" s="1">
        <v>294</v>
      </c>
      <c r="N93" s="1">
        <v>328</v>
      </c>
      <c r="O93" s="1">
        <v>332</v>
      </c>
      <c r="P93" s="1">
        <v>4</v>
      </c>
      <c r="Q93" s="1" t="s">
        <v>46</v>
      </c>
      <c r="R93" s="1">
        <v>330</v>
      </c>
      <c r="S93" s="1">
        <v>90.659340659999998</v>
      </c>
      <c r="T93" s="1">
        <v>93</v>
      </c>
      <c r="U93" s="1">
        <v>28.012048190000002</v>
      </c>
      <c r="V93" s="1">
        <v>43.415968200000002</v>
      </c>
      <c r="W93" s="6">
        <v>-124.2454791</v>
      </c>
    </row>
    <row r="94" spans="1:23" x14ac:dyDescent="0.25">
      <c r="A94" s="9">
        <v>13983</v>
      </c>
      <c r="B94" s="2" t="s">
        <v>832</v>
      </c>
      <c r="C94" s="2" t="s">
        <v>329</v>
      </c>
      <c r="D94" s="2" t="s">
        <v>833</v>
      </c>
      <c r="E94" s="2" t="s">
        <v>834</v>
      </c>
      <c r="F94" s="2" t="s">
        <v>37</v>
      </c>
      <c r="G94" s="2" t="s">
        <v>51</v>
      </c>
      <c r="H94" s="2" t="s">
        <v>38</v>
      </c>
      <c r="I94" s="2" t="s">
        <v>30</v>
      </c>
      <c r="J94" s="2">
        <v>-6</v>
      </c>
      <c r="K94" s="2" t="s">
        <v>52</v>
      </c>
      <c r="L94" s="2">
        <v>1164</v>
      </c>
      <c r="M94" s="2">
        <v>1179</v>
      </c>
      <c r="N94" s="2">
        <v>1159</v>
      </c>
      <c r="O94" s="2">
        <v>1094</v>
      </c>
      <c r="P94" s="2">
        <v>-65</v>
      </c>
      <c r="Q94" s="2" t="s">
        <v>32</v>
      </c>
      <c r="R94" s="2">
        <v>0</v>
      </c>
      <c r="S94" s="2">
        <v>0</v>
      </c>
      <c r="T94" s="2">
        <v>0</v>
      </c>
      <c r="U94" s="2">
        <v>0</v>
      </c>
      <c r="V94" s="2">
        <v>37.771907400000003</v>
      </c>
      <c r="W94" s="7">
        <v>-87.111167600000002</v>
      </c>
    </row>
    <row r="95" spans="1:23" x14ac:dyDescent="0.25">
      <c r="A95" s="8">
        <v>14006</v>
      </c>
      <c r="B95" s="1" t="s">
        <v>838</v>
      </c>
      <c r="C95" s="1" t="s">
        <v>329</v>
      </c>
      <c r="D95" s="1" t="s">
        <v>839</v>
      </c>
      <c r="E95" s="1" t="s">
        <v>840</v>
      </c>
      <c r="F95" s="1" t="s">
        <v>37</v>
      </c>
      <c r="G95" s="1" t="s">
        <v>51</v>
      </c>
      <c r="H95" s="1" t="s">
        <v>38</v>
      </c>
      <c r="I95" s="1" t="s">
        <v>30</v>
      </c>
      <c r="J95" s="1">
        <v>-35.799999999999997</v>
      </c>
      <c r="K95" s="1" t="s">
        <v>61</v>
      </c>
      <c r="L95" s="1">
        <v>1239</v>
      </c>
      <c r="M95" s="1">
        <v>650</v>
      </c>
      <c r="N95" s="1">
        <v>700</v>
      </c>
      <c r="O95" s="1">
        <v>796</v>
      </c>
      <c r="P95" s="1">
        <v>96</v>
      </c>
      <c r="Q95" s="1" t="s">
        <v>46</v>
      </c>
      <c r="R95" s="1">
        <v>1239</v>
      </c>
      <c r="S95" s="1">
        <v>100</v>
      </c>
      <c r="T95" s="1">
        <v>795</v>
      </c>
      <c r="U95" s="1">
        <v>99.874371859999997</v>
      </c>
      <c r="V95" s="1">
        <v>37.061243900000001</v>
      </c>
      <c r="W95" s="6">
        <v>-88.767511200000001</v>
      </c>
    </row>
    <row r="96" spans="1:23" x14ac:dyDescent="0.25">
      <c r="A96" s="9">
        <v>14081</v>
      </c>
      <c r="B96" s="2" t="s">
        <v>850</v>
      </c>
      <c r="C96" s="2" t="s">
        <v>132</v>
      </c>
      <c r="D96" s="2" t="s">
        <v>851</v>
      </c>
      <c r="E96" s="2" t="s">
        <v>852</v>
      </c>
      <c r="F96" s="2" t="s">
        <v>37</v>
      </c>
      <c r="G96" s="2" t="s">
        <v>51</v>
      </c>
      <c r="H96" s="2" t="s">
        <v>38</v>
      </c>
      <c r="I96" s="2" t="s">
        <v>30</v>
      </c>
      <c r="J96" s="2">
        <v>-16.899999999999999</v>
      </c>
      <c r="K96" s="2" t="s">
        <v>39</v>
      </c>
      <c r="L96" s="2">
        <v>704</v>
      </c>
      <c r="M96" s="2">
        <v>560</v>
      </c>
      <c r="N96" s="2">
        <v>586</v>
      </c>
      <c r="O96" s="2">
        <v>585</v>
      </c>
      <c r="P96" s="2">
        <v>-1</v>
      </c>
      <c r="Q96" s="2" t="s">
        <v>32</v>
      </c>
      <c r="R96" s="2">
        <v>704</v>
      </c>
      <c r="S96" s="2">
        <v>100</v>
      </c>
      <c r="T96" s="2">
        <v>585</v>
      </c>
      <c r="U96" s="2">
        <v>100</v>
      </c>
      <c r="V96" s="2">
        <v>36.924437400000002</v>
      </c>
      <c r="W96" s="7">
        <v>-111.451092</v>
      </c>
    </row>
    <row r="97" spans="1:23" x14ac:dyDescent="0.25">
      <c r="A97" s="8">
        <v>14092</v>
      </c>
      <c r="B97" s="1" t="s">
        <v>856</v>
      </c>
      <c r="C97" s="1" t="s">
        <v>125</v>
      </c>
      <c r="D97" s="1" t="s">
        <v>857</v>
      </c>
      <c r="E97" s="1" t="s">
        <v>858</v>
      </c>
      <c r="F97" s="1" t="s">
        <v>37</v>
      </c>
      <c r="G97" s="1" t="s">
        <v>28</v>
      </c>
      <c r="H97" s="1" t="s">
        <v>38</v>
      </c>
      <c r="I97" s="1" t="s">
        <v>30</v>
      </c>
      <c r="J97" s="1">
        <v>-47</v>
      </c>
      <c r="K97" s="1" t="s">
        <v>61</v>
      </c>
      <c r="L97" s="1">
        <v>1484</v>
      </c>
      <c r="M97" s="1">
        <v>683</v>
      </c>
      <c r="N97" s="1">
        <v>907</v>
      </c>
      <c r="O97" s="1">
        <v>786</v>
      </c>
      <c r="P97" s="1">
        <v>-121</v>
      </c>
      <c r="Q97" s="1" t="s">
        <v>32</v>
      </c>
      <c r="R97" s="1">
        <v>1484</v>
      </c>
      <c r="S97" s="1">
        <v>100</v>
      </c>
      <c r="T97" s="1">
        <v>744</v>
      </c>
      <c r="U97" s="1">
        <v>94.656488550000006</v>
      </c>
      <c r="V97" s="1">
        <v>35.612661000000003</v>
      </c>
      <c r="W97" s="6">
        <v>-77.366353799999999</v>
      </c>
    </row>
    <row r="98" spans="1:23" x14ac:dyDescent="0.25">
      <c r="A98" s="9">
        <v>14109</v>
      </c>
      <c r="B98" s="2" t="s">
        <v>870</v>
      </c>
      <c r="C98" s="2" t="s">
        <v>502</v>
      </c>
      <c r="D98" s="2" t="s">
        <v>871</v>
      </c>
      <c r="E98" s="2" t="s">
        <v>872</v>
      </c>
      <c r="F98" s="2" t="s">
        <v>37</v>
      </c>
      <c r="G98" s="2" t="s">
        <v>51</v>
      </c>
      <c r="H98" s="2" t="s">
        <v>38</v>
      </c>
      <c r="I98" s="2" t="s">
        <v>30</v>
      </c>
      <c r="J98" s="2">
        <v>-4.9000000000000004</v>
      </c>
      <c r="K98" s="2" t="s">
        <v>52</v>
      </c>
      <c r="L98" s="2">
        <v>694</v>
      </c>
      <c r="M98" s="2">
        <v>586</v>
      </c>
      <c r="N98" s="2">
        <v>606</v>
      </c>
      <c r="O98" s="2">
        <v>660</v>
      </c>
      <c r="P98" s="2">
        <v>54</v>
      </c>
      <c r="Q98" s="2" t="s">
        <v>46</v>
      </c>
      <c r="R98" s="2">
        <v>664</v>
      </c>
      <c r="S98" s="2">
        <v>95.677233430000001</v>
      </c>
      <c r="T98" s="2">
        <v>659</v>
      </c>
      <c r="U98" s="2">
        <v>99.848484850000006</v>
      </c>
      <c r="V98" s="2">
        <v>31.468239000000001</v>
      </c>
      <c r="W98" s="7">
        <v>-89.335420999999997</v>
      </c>
    </row>
    <row r="99" spans="1:23" x14ac:dyDescent="0.25">
      <c r="A99" s="8">
        <v>14113</v>
      </c>
      <c r="B99" s="1" t="s">
        <v>876</v>
      </c>
      <c r="C99" s="1" t="s">
        <v>212</v>
      </c>
      <c r="D99" s="1" t="s">
        <v>877</v>
      </c>
      <c r="E99" s="1" t="s">
        <v>878</v>
      </c>
      <c r="F99" s="1" t="s">
        <v>37</v>
      </c>
      <c r="G99" s="1" t="s">
        <v>28</v>
      </c>
      <c r="H99" s="1" t="s">
        <v>38</v>
      </c>
      <c r="I99" s="1" t="s">
        <v>30</v>
      </c>
      <c r="J99" s="1">
        <v>-66.7</v>
      </c>
      <c r="K99" s="1" t="s">
        <v>61</v>
      </c>
      <c r="L99" s="1">
        <v>1101</v>
      </c>
      <c r="M99" s="1">
        <v>855</v>
      </c>
      <c r="N99" s="1">
        <v>945</v>
      </c>
      <c r="O99" s="1">
        <v>367</v>
      </c>
      <c r="P99" s="1">
        <v>-578</v>
      </c>
      <c r="Q99" s="1" t="s">
        <v>32</v>
      </c>
      <c r="R99" s="1">
        <v>1083</v>
      </c>
      <c r="S99" s="1">
        <v>98.365122619999994</v>
      </c>
      <c r="T99" s="1">
        <v>364</v>
      </c>
      <c r="U99" s="1">
        <v>99.182561309999997</v>
      </c>
      <c r="V99" s="1">
        <v>42.862104199999997</v>
      </c>
      <c r="W99" s="6">
        <v>-112.4506191</v>
      </c>
    </row>
    <row r="100" spans="1:23" x14ac:dyDescent="0.25">
      <c r="A100" s="9">
        <v>14120</v>
      </c>
      <c r="B100" s="2" t="s">
        <v>879</v>
      </c>
      <c r="C100" s="2" t="s">
        <v>48</v>
      </c>
      <c r="D100" s="2" t="s">
        <v>880</v>
      </c>
      <c r="E100" s="2" t="s">
        <v>881</v>
      </c>
      <c r="F100" s="2" t="s">
        <v>37</v>
      </c>
      <c r="G100" s="2" t="s">
        <v>51</v>
      </c>
      <c r="H100" s="2" t="s">
        <v>38</v>
      </c>
      <c r="I100" s="2" t="s">
        <v>30</v>
      </c>
      <c r="J100" s="2">
        <v>-2.2000000000000002</v>
      </c>
      <c r="K100" s="2" t="s">
        <v>52</v>
      </c>
      <c r="L100" s="2">
        <v>631</v>
      </c>
      <c r="M100" s="2">
        <v>584</v>
      </c>
      <c r="N100" s="2">
        <v>910</v>
      </c>
      <c r="O100" s="2">
        <v>617</v>
      </c>
      <c r="P100" s="2">
        <v>-293</v>
      </c>
      <c r="Q100" s="2" t="s">
        <v>32</v>
      </c>
      <c r="R100" s="2">
        <v>630</v>
      </c>
      <c r="S100" s="2">
        <v>99.841521389999997</v>
      </c>
      <c r="T100" s="2">
        <v>565</v>
      </c>
      <c r="U100" s="2">
        <v>91.572123180000006</v>
      </c>
      <c r="V100" s="2">
        <v>44.383249999999997</v>
      </c>
      <c r="W100" s="7">
        <v>-100.29729</v>
      </c>
    </row>
    <row r="101" spans="1:23" x14ac:dyDescent="0.25">
      <c r="A101" s="8">
        <v>14150</v>
      </c>
      <c r="B101" s="1" t="s">
        <v>885</v>
      </c>
      <c r="C101" s="1" t="s">
        <v>97</v>
      </c>
      <c r="D101" s="1" t="s">
        <v>886</v>
      </c>
      <c r="E101" s="1" t="s">
        <v>887</v>
      </c>
      <c r="F101" s="1" t="s">
        <v>37</v>
      </c>
      <c r="G101" s="1" t="s">
        <v>51</v>
      </c>
      <c r="H101" s="1" t="s">
        <v>38</v>
      </c>
      <c r="I101" s="1" t="s">
        <v>30</v>
      </c>
      <c r="J101" s="1">
        <v>-30.8</v>
      </c>
      <c r="K101" s="1" t="s">
        <v>61</v>
      </c>
      <c r="L101" s="1">
        <v>1060</v>
      </c>
      <c r="M101" s="1">
        <v>907</v>
      </c>
      <c r="N101" s="1">
        <v>898</v>
      </c>
      <c r="O101" s="1">
        <v>733</v>
      </c>
      <c r="P101" s="1">
        <v>-165</v>
      </c>
      <c r="Q101" s="1" t="s">
        <v>32</v>
      </c>
      <c r="R101" s="1">
        <v>1057</v>
      </c>
      <c r="S101" s="1">
        <v>99.716981129999994</v>
      </c>
      <c r="T101" s="1">
        <v>720</v>
      </c>
      <c r="U101" s="1">
        <v>98.226466579999993</v>
      </c>
      <c r="V101" s="1">
        <v>45.571490300000001</v>
      </c>
      <c r="W101" s="6">
        <v>-84.786183399999999</v>
      </c>
    </row>
    <row r="102" spans="1:23" x14ac:dyDescent="0.25">
      <c r="A102" s="9">
        <v>14231</v>
      </c>
      <c r="B102" s="2" t="s">
        <v>891</v>
      </c>
      <c r="C102" s="2" t="s">
        <v>162</v>
      </c>
      <c r="D102" s="2" t="s">
        <v>892</v>
      </c>
      <c r="E102" s="2" t="s">
        <v>893</v>
      </c>
      <c r="F102" s="2" t="s">
        <v>37</v>
      </c>
      <c r="G102" s="2" t="s">
        <v>51</v>
      </c>
      <c r="H102" s="2" t="s">
        <v>38</v>
      </c>
      <c r="I102" s="2" t="s">
        <v>69</v>
      </c>
      <c r="J102" s="2">
        <v>1.9</v>
      </c>
      <c r="K102" s="2" t="s">
        <v>70</v>
      </c>
      <c r="L102" s="2">
        <v>568</v>
      </c>
      <c r="M102" s="2">
        <v>403</v>
      </c>
      <c r="N102" s="2">
        <v>536</v>
      </c>
      <c r="O102" s="2">
        <v>579</v>
      </c>
      <c r="P102" s="2">
        <v>43</v>
      </c>
      <c r="Q102" s="2" t="s">
        <v>46</v>
      </c>
      <c r="R102" s="2">
        <v>568</v>
      </c>
      <c r="S102" s="2">
        <v>100</v>
      </c>
      <c r="T102" s="2">
        <v>0</v>
      </c>
      <c r="U102" s="2">
        <v>0</v>
      </c>
      <c r="V102" s="2">
        <v>46.692329999999998</v>
      </c>
      <c r="W102" s="7">
        <v>-68.04522</v>
      </c>
    </row>
    <row r="103" spans="1:23" x14ac:dyDescent="0.25">
      <c r="A103" s="8">
        <v>14237</v>
      </c>
      <c r="B103" s="1" t="s">
        <v>894</v>
      </c>
      <c r="C103" s="1" t="s">
        <v>132</v>
      </c>
      <c r="D103" s="1" t="s">
        <v>895</v>
      </c>
      <c r="E103" s="1" t="s">
        <v>896</v>
      </c>
      <c r="F103" s="1" t="s">
        <v>37</v>
      </c>
      <c r="G103" s="1" t="s">
        <v>51</v>
      </c>
      <c r="H103" s="1" t="s">
        <v>38</v>
      </c>
      <c r="I103" s="1" t="s">
        <v>30</v>
      </c>
      <c r="J103" s="1">
        <v>-0.1</v>
      </c>
      <c r="K103" s="1" t="s">
        <v>52</v>
      </c>
      <c r="L103" s="1">
        <v>730</v>
      </c>
      <c r="M103" s="1">
        <v>690</v>
      </c>
      <c r="N103" s="1">
        <v>971</v>
      </c>
      <c r="O103" s="1">
        <v>729</v>
      </c>
      <c r="P103" s="1">
        <v>-242</v>
      </c>
      <c r="Q103" s="1" t="s">
        <v>32</v>
      </c>
      <c r="R103" s="1">
        <v>728</v>
      </c>
      <c r="S103" s="1">
        <v>99.726027400000007</v>
      </c>
      <c r="T103" s="1">
        <v>729</v>
      </c>
      <c r="U103" s="1">
        <v>100</v>
      </c>
      <c r="V103" s="1">
        <v>34.650141499999997</v>
      </c>
      <c r="W103" s="6">
        <v>-112.4282583</v>
      </c>
    </row>
    <row r="104" spans="1:23" x14ac:dyDescent="0.25">
      <c r="A104" s="9">
        <v>14259</v>
      </c>
      <c r="B104" s="2" t="s">
        <v>900</v>
      </c>
      <c r="C104" s="2" t="s">
        <v>662</v>
      </c>
      <c r="D104" s="2" t="s">
        <v>901</v>
      </c>
      <c r="E104" s="2" t="s">
        <v>902</v>
      </c>
      <c r="F104" s="2" t="s">
        <v>37</v>
      </c>
      <c r="G104" s="2" t="s">
        <v>28</v>
      </c>
      <c r="H104" s="2" t="s">
        <v>38</v>
      </c>
      <c r="I104" s="2" t="s">
        <v>30</v>
      </c>
      <c r="J104" s="2">
        <v>-13.5</v>
      </c>
      <c r="K104" s="2" t="s">
        <v>39</v>
      </c>
      <c r="L104" s="2">
        <v>422</v>
      </c>
      <c r="M104" s="2">
        <v>280</v>
      </c>
      <c r="N104" s="2">
        <v>331</v>
      </c>
      <c r="O104" s="2">
        <v>365</v>
      </c>
      <c r="P104" s="2">
        <v>34</v>
      </c>
      <c r="Q104" s="2" t="s">
        <v>46</v>
      </c>
      <c r="R104" s="2">
        <v>0</v>
      </c>
      <c r="S104" s="2">
        <v>0</v>
      </c>
      <c r="T104" s="2">
        <v>0</v>
      </c>
      <c r="U104" s="2">
        <v>0</v>
      </c>
      <c r="V104" s="2">
        <v>43.088087299999998</v>
      </c>
      <c r="W104" s="7">
        <v>-70.808612100000005</v>
      </c>
    </row>
    <row r="105" spans="1:23" x14ac:dyDescent="0.25">
      <c r="A105" s="8">
        <v>14288</v>
      </c>
      <c r="B105" s="1" t="s">
        <v>906</v>
      </c>
      <c r="C105" s="1" t="s">
        <v>105</v>
      </c>
      <c r="D105" s="1" t="s">
        <v>907</v>
      </c>
      <c r="E105" s="1" t="s">
        <v>908</v>
      </c>
      <c r="F105" s="1" t="s">
        <v>37</v>
      </c>
      <c r="G105" s="1" t="s">
        <v>51</v>
      </c>
      <c r="H105" s="1" t="s">
        <v>157</v>
      </c>
      <c r="I105" s="1" t="s">
        <v>30</v>
      </c>
      <c r="J105" s="1">
        <v>-44.2</v>
      </c>
      <c r="K105" s="1" t="s">
        <v>61</v>
      </c>
      <c r="L105" s="1">
        <v>924</v>
      </c>
      <c r="M105" s="1">
        <v>719</v>
      </c>
      <c r="N105" s="1">
        <v>656</v>
      </c>
      <c r="O105" s="1">
        <v>516</v>
      </c>
      <c r="P105" s="1">
        <v>-140</v>
      </c>
      <c r="Q105" s="1" t="s">
        <v>32</v>
      </c>
      <c r="R105" s="1">
        <v>907</v>
      </c>
      <c r="S105" s="1">
        <v>98.160173159999999</v>
      </c>
      <c r="T105" s="1">
        <v>505</v>
      </c>
      <c r="U105" s="1">
        <v>97.868217049999998</v>
      </c>
      <c r="V105" s="1">
        <v>38.254447200000001</v>
      </c>
      <c r="W105" s="6">
        <v>-104.6091409</v>
      </c>
    </row>
    <row r="106" spans="1:23" x14ac:dyDescent="0.25">
      <c r="A106" s="9">
        <v>14303</v>
      </c>
      <c r="B106" s="2" t="s">
        <v>909</v>
      </c>
      <c r="C106" s="2" t="s">
        <v>90</v>
      </c>
      <c r="D106" s="2" t="s">
        <v>910</v>
      </c>
      <c r="E106" s="2" t="s">
        <v>911</v>
      </c>
      <c r="F106" s="2" t="s">
        <v>37</v>
      </c>
      <c r="G106" s="2" t="s">
        <v>28</v>
      </c>
      <c r="H106" s="2" t="s">
        <v>38</v>
      </c>
      <c r="I106" s="2" t="s">
        <v>69</v>
      </c>
      <c r="J106" s="2">
        <v>5.5</v>
      </c>
      <c r="K106" s="2" t="s">
        <v>70</v>
      </c>
      <c r="L106" s="2">
        <v>1280</v>
      </c>
      <c r="M106" s="2">
        <v>807</v>
      </c>
      <c r="N106" s="2">
        <v>947</v>
      </c>
      <c r="O106" s="2">
        <v>1351</v>
      </c>
      <c r="P106" s="2">
        <v>404</v>
      </c>
      <c r="Q106" s="2" t="s">
        <v>46</v>
      </c>
      <c r="R106" s="2">
        <v>0</v>
      </c>
      <c r="S106" s="2">
        <v>0</v>
      </c>
      <c r="T106" s="2">
        <v>0</v>
      </c>
      <c r="U106" s="2">
        <v>0</v>
      </c>
      <c r="V106" s="2">
        <v>46.7297771</v>
      </c>
      <c r="W106" s="7">
        <v>-117.1817377</v>
      </c>
    </row>
    <row r="107" spans="1:23" x14ac:dyDescent="0.25">
      <c r="A107" s="8">
        <v>14306</v>
      </c>
      <c r="B107" s="1" t="s">
        <v>912</v>
      </c>
      <c r="C107" s="1" t="s">
        <v>58</v>
      </c>
      <c r="D107" s="1" t="s">
        <v>913</v>
      </c>
      <c r="E107" s="1" t="s">
        <v>914</v>
      </c>
      <c r="F107" s="1" t="s">
        <v>37</v>
      </c>
      <c r="G107" s="1" t="s">
        <v>28</v>
      </c>
      <c r="H107" s="1" t="s">
        <v>157</v>
      </c>
      <c r="I107" s="1" t="s">
        <v>30</v>
      </c>
      <c r="J107" s="1">
        <v>-29.5</v>
      </c>
      <c r="K107" s="1" t="s">
        <v>31</v>
      </c>
      <c r="L107" s="1">
        <v>2116</v>
      </c>
      <c r="M107" s="1">
        <v>909</v>
      </c>
      <c r="N107" s="1">
        <v>1727</v>
      </c>
      <c r="O107" s="1">
        <v>1492</v>
      </c>
      <c r="P107" s="1">
        <v>-235</v>
      </c>
      <c r="Q107" s="1" t="s">
        <v>32</v>
      </c>
      <c r="R107" s="1">
        <v>0</v>
      </c>
      <c r="S107" s="1">
        <v>0</v>
      </c>
      <c r="T107" s="1">
        <v>0</v>
      </c>
      <c r="U107" s="1">
        <v>0</v>
      </c>
      <c r="V107" s="1">
        <v>42.076053600000002</v>
      </c>
      <c r="W107" s="6">
        <v>-70.216964700000005</v>
      </c>
    </row>
    <row r="108" spans="1:23" x14ac:dyDescent="0.25">
      <c r="A108" s="9">
        <v>14487</v>
      </c>
      <c r="B108" s="2" t="s">
        <v>926</v>
      </c>
      <c r="C108" s="2" t="s">
        <v>66</v>
      </c>
      <c r="D108" s="2" t="s">
        <v>927</v>
      </c>
      <c r="E108" s="2" t="s">
        <v>928</v>
      </c>
      <c r="F108" s="2" t="s">
        <v>37</v>
      </c>
      <c r="G108" s="2" t="s">
        <v>28</v>
      </c>
      <c r="H108" s="2" t="s">
        <v>38</v>
      </c>
      <c r="I108" s="2" t="s">
        <v>69</v>
      </c>
      <c r="J108" s="2">
        <v>43</v>
      </c>
      <c r="K108" s="2" t="s">
        <v>123</v>
      </c>
      <c r="L108" s="2">
        <v>1364</v>
      </c>
      <c r="M108" s="2">
        <v>652</v>
      </c>
      <c r="N108" s="2">
        <v>1321</v>
      </c>
      <c r="O108" s="2">
        <v>1951</v>
      </c>
      <c r="P108" s="2">
        <v>630</v>
      </c>
      <c r="Q108" s="2" t="s">
        <v>46</v>
      </c>
      <c r="R108" s="2">
        <v>1362</v>
      </c>
      <c r="S108" s="2">
        <v>99.853372429999993</v>
      </c>
      <c r="T108" s="2">
        <v>1275</v>
      </c>
      <c r="U108" s="2">
        <v>65.351101999999997</v>
      </c>
      <c r="V108" s="2">
        <v>40.586539600000002</v>
      </c>
      <c r="W108" s="7">
        <v>-122.3916754</v>
      </c>
    </row>
    <row r="109" spans="1:23" x14ac:dyDescent="0.25">
      <c r="A109" s="8">
        <v>14520</v>
      </c>
      <c r="B109" s="1" t="s">
        <v>938</v>
      </c>
      <c r="C109" s="1" t="s">
        <v>114</v>
      </c>
      <c r="D109" s="1" t="s">
        <v>939</v>
      </c>
      <c r="E109" s="1" t="s">
        <v>940</v>
      </c>
      <c r="F109" s="1" t="s">
        <v>37</v>
      </c>
      <c r="G109" s="1" t="s">
        <v>51</v>
      </c>
      <c r="H109" s="1" t="s">
        <v>38</v>
      </c>
      <c r="I109" s="1" t="s">
        <v>30</v>
      </c>
      <c r="J109" s="1">
        <v>-10.7</v>
      </c>
      <c r="K109" s="1" t="s">
        <v>39</v>
      </c>
      <c r="L109" s="1">
        <v>796</v>
      </c>
      <c r="M109" s="1">
        <v>686</v>
      </c>
      <c r="N109" s="1">
        <v>925</v>
      </c>
      <c r="O109" s="1">
        <v>711</v>
      </c>
      <c r="P109" s="1">
        <v>-214</v>
      </c>
      <c r="Q109" s="1" t="s">
        <v>32</v>
      </c>
      <c r="R109" s="1">
        <v>786</v>
      </c>
      <c r="S109" s="1">
        <v>98.74371859</v>
      </c>
      <c r="T109" s="1">
        <v>706</v>
      </c>
      <c r="U109" s="1">
        <v>99.296765120000003</v>
      </c>
      <c r="V109" s="1">
        <v>45.636622799999998</v>
      </c>
      <c r="W109" s="6">
        <v>-89.412075299999998</v>
      </c>
    </row>
    <row r="110" spans="1:23" x14ac:dyDescent="0.25">
      <c r="A110" s="9">
        <v>14534</v>
      </c>
      <c r="B110" s="2" t="s">
        <v>944</v>
      </c>
      <c r="C110" s="2" t="s">
        <v>309</v>
      </c>
      <c r="D110" s="2" t="s">
        <v>945</v>
      </c>
      <c r="E110" s="2" t="s">
        <v>946</v>
      </c>
      <c r="F110" s="2" t="s">
        <v>37</v>
      </c>
      <c r="G110" s="2" t="s">
        <v>28</v>
      </c>
      <c r="H110" s="2" t="s">
        <v>38</v>
      </c>
      <c r="I110" s="2" t="s">
        <v>30</v>
      </c>
      <c r="J110" s="2">
        <v>-61.7</v>
      </c>
      <c r="K110" s="2" t="s">
        <v>61</v>
      </c>
      <c r="L110" s="2">
        <v>1020</v>
      </c>
      <c r="M110" s="2">
        <v>486</v>
      </c>
      <c r="N110" s="2">
        <v>576</v>
      </c>
      <c r="O110" s="2">
        <v>391</v>
      </c>
      <c r="P110" s="2">
        <v>-185</v>
      </c>
      <c r="Q110" s="2" t="s">
        <v>32</v>
      </c>
      <c r="R110" s="2">
        <v>0</v>
      </c>
      <c r="S110" s="2">
        <v>0</v>
      </c>
      <c r="T110" s="2">
        <v>391</v>
      </c>
      <c r="U110" s="2">
        <v>100</v>
      </c>
      <c r="V110" s="2">
        <v>43.075967800000001</v>
      </c>
      <c r="W110" s="7">
        <v>-107.29028390000001</v>
      </c>
    </row>
    <row r="111" spans="1:23" x14ac:dyDescent="0.25">
      <c r="A111" s="8">
        <v>14543</v>
      </c>
      <c r="B111" s="1" t="s">
        <v>947</v>
      </c>
      <c r="C111" s="1" t="s">
        <v>309</v>
      </c>
      <c r="D111" s="1" t="s">
        <v>948</v>
      </c>
      <c r="E111" s="1" t="s">
        <v>949</v>
      </c>
      <c r="F111" s="1" t="s">
        <v>37</v>
      </c>
      <c r="G111" s="1" t="s">
        <v>28</v>
      </c>
      <c r="H111" s="1" t="s">
        <v>38</v>
      </c>
      <c r="I111" s="1" t="s">
        <v>30</v>
      </c>
      <c r="J111" s="1">
        <v>-45.5</v>
      </c>
      <c r="K111" s="1" t="s">
        <v>61</v>
      </c>
      <c r="L111" s="1">
        <v>715</v>
      </c>
      <c r="M111" s="1">
        <v>525</v>
      </c>
      <c r="N111" s="1">
        <v>573</v>
      </c>
      <c r="O111" s="1">
        <v>390</v>
      </c>
      <c r="P111" s="1">
        <v>-183</v>
      </c>
      <c r="Q111" s="1" t="s">
        <v>32</v>
      </c>
      <c r="R111" s="1">
        <v>713</v>
      </c>
      <c r="S111" s="1">
        <v>99.720279719999994</v>
      </c>
      <c r="T111" s="1">
        <v>390</v>
      </c>
      <c r="U111" s="1">
        <v>100</v>
      </c>
      <c r="V111" s="1">
        <v>41.598825400000003</v>
      </c>
      <c r="W111" s="6">
        <v>-109.0718882</v>
      </c>
    </row>
    <row r="112" spans="1:23" x14ac:dyDescent="0.25">
      <c r="A112" s="9">
        <v>14588</v>
      </c>
      <c r="B112" s="2" t="s">
        <v>959</v>
      </c>
      <c r="C112" s="2" t="s">
        <v>41</v>
      </c>
      <c r="D112" s="2" t="s">
        <v>960</v>
      </c>
      <c r="E112" s="2" t="s">
        <v>961</v>
      </c>
      <c r="F112" s="2" t="s">
        <v>37</v>
      </c>
      <c r="G112" s="2" t="s">
        <v>28</v>
      </c>
      <c r="H112" s="2" t="s">
        <v>38</v>
      </c>
      <c r="I112" s="2" t="s">
        <v>30</v>
      </c>
      <c r="J112" s="2">
        <v>-11.5</v>
      </c>
      <c r="K112" s="2" t="s">
        <v>39</v>
      </c>
      <c r="L112" s="2">
        <v>1406</v>
      </c>
      <c r="M112" s="2">
        <v>785</v>
      </c>
      <c r="N112" s="2">
        <v>1194</v>
      </c>
      <c r="O112" s="2">
        <v>1245</v>
      </c>
      <c r="P112" s="2">
        <v>51</v>
      </c>
      <c r="Q112" s="2" t="s">
        <v>46</v>
      </c>
      <c r="R112" s="2">
        <v>44</v>
      </c>
      <c r="S112" s="2">
        <v>3.1294452349999999</v>
      </c>
      <c r="T112" s="2">
        <v>31</v>
      </c>
      <c r="U112" s="2">
        <v>2.489959839</v>
      </c>
      <c r="V112" s="2">
        <v>33.302465900000001</v>
      </c>
      <c r="W112" s="7">
        <v>-104.525764</v>
      </c>
    </row>
    <row r="113" spans="1:23" x14ac:dyDescent="0.25">
      <c r="A113" s="8">
        <v>14704</v>
      </c>
      <c r="B113" s="1" t="s">
        <v>988</v>
      </c>
      <c r="C113" s="1" t="s">
        <v>247</v>
      </c>
      <c r="D113" s="1" t="s">
        <v>989</v>
      </c>
      <c r="E113" s="1" t="s">
        <v>990</v>
      </c>
      <c r="F113" s="1" t="s">
        <v>37</v>
      </c>
      <c r="G113" s="1" t="s">
        <v>28</v>
      </c>
      <c r="H113" s="1" t="s">
        <v>38</v>
      </c>
      <c r="I113" s="1" t="s">
        <v>30</v>
      </c>
      <c r="J113" s="1">
        <v>-36.4</v>
      </c>
      <c r="K113" s="1" t="s">
        <v>61</v>
      </c>
      <c r="L113" s="1">
        <v>1905</v>
      </c>
      <c r="M113" s="1">
        <v>1372</v>
      </c>
      <c r="N113" s="1">
        <v>1576</v>
      </c>
      <c r="O113" s="1">
        <v>1212</v>
      </c>
      <c r="P113" s="1">
        <v>-364</v>
      </c>
      <c r="Q113" s="1" t="s">
        <v>32</v>
      </c>
      <c r="R113" s="1">
        <v>1905</v>
      </c>
      <c r="S113" s="1">
        <v>100</v>
      </c>
      <c r="T113" s="1">
        <v>1212</v>
      </c>
      <c r="U113" s="1">
        <v>100</v>
      </c>
      <c r="V113" s="1">
        <v>38.339115</v>
      </c>
      <c r="W113" s="6">
        <v>-75.507594900000001</v>
      </c>
    </row>
    <row r="114" spans="1:23" x14ac:dyDescent="0.25">
      <c r="A114" s="9">
        <v>14802</v>
      </c>
      <c r="B114" s="2" t="s">
        <v>1014</v>
      </c>
      <c r="C114" s="2" t="s">
        <v>272</v>
      </c>
      <c r="D114" s="2" t="s">
        <v>1015</v>
      </c>
      <c r="E114" s="2" t="s">
        <v>1016</v>
      </c>
      <c r="F114" s="2" t="s">
        <v>37</v>
      </c>
      <c r="G114" s="2" t="s">
        <v>51</v>
      </c>
      <c r="H114" s="2" t="s">
        <v>38</v>
      </c>
      <c r="I114" s="2" t="s">
        <v>69</v>
      </c>
      <c r="J114" s="2">
        <v>0.7</v>
      </c>
      <c r="K114" s="2" t="s">
        <v>70</v>
      </c>
      <c r="L114" s="2">
        <v>696</v>
      </c>
      <c r="M114" s="2">
        <v>686</v>
      </c>
      <c r="N114" s="2">
        <v>690</v>
      </c>
      <c r="O114" s="2">
        <v>701</v>
      </c>
      <c r="P114" s="2">
        <v>11</v>
      </c>
      <c r="Q114" s="2" t="s">
        <v>46</v>
      </c>
      <c r="R114" s="2">
        <v>696</v>
      </c>
      <c r="S114" s="2">
        <v>100</v>
      </c>
      <c r="T114" s="2">
        <v>701</v>
      </c>
      <c r="U114" s="2">
        <v>100</v>
      </c>
      <c r="V114" s="2">
        <v>38.2638356</v>
      </c>
      <c r="W114" s="7">
        <v>-78.897264000000007</v>
      </c>
    </row>
    <row r="115" spans="1:23" x14ac:dyDescent="0.25">
      <c r="A115" s="8">
        <v>14812</v>
      </c>
      <c r="B115" s="1" t="s">
        <v>1017</v>
      </c>
      <c r="C115" s="1" t="s">
        <v>309</v>
      </c>
      <c r="D115" s="1" t="s">
        <v>1018</v>
      </c>
      <c r="E115" s="1" t="s">
        <v>1019</v>
      </c>
      <c r="F115" s="1" t="s">
        <v>37</v>
      </c>
      <c r="G115" s="1" t="s">
        <v>28</v>
      </c>
      <c r="H115" s="1" t="s">
        <v>38</v>
      </c>
      <c r="I115" s="1" t="s">
        <v>30</v>
      </c>
      <c r="J115" s="1">
        <v>-13</v>
      </c>
      <c r="K115" s="1" t="s">
        <v>39</v>
      </c>
      <c r="L115" s="1">
        <v>715</v>
      </c>
      <c r="M115" s="1">
        <v>477</v>
      </c>
      <c r="N115" s="1">
        <v>712</v>
      </c>
      <c r="O115" s="1">
        <v>622</v>
      </c>
      <c r="P115" s="1">
        <v>-90</v>
      </c>
      <c r="Q115" s="1" t="s">
        <v>32</v>
      </c>
      <c r="R115" s="1">
        <v>0</v>
      </c>
      <c r="S115" s="1">
        <v>0</v>
      </c>
      <c r="T115" s="1">
        <v>621</v>
      </c>
      <c r="U115" s="1">
        <v>99.839228300000002</v>
      </c>
      <c r="V115" s="1">
        <v>44.787903999999997</v>
      </c>
      <c r="W115" s="6">
        <v>-106.925973</v>
      </c>
    </row>
    <row r="116" spans="1:23" x14ac:dyDescent="0.25">
      <c r="A116" s="9">
        <v>14842</v>
      </c>
      <c r="B116" s="2" t="s">
        <v>1026</v>
      </c>
      <c r="C116" s="2" t="s">
        <v>34</v>
      </c>
      <c r="D116" s="2" t="s">
        <v>1027</v>
      </c>
      <c r="E116" s="2" t="s">
        <v>1028</v>
      </c>
      <c r="F116" s="2" t="s">
        <v>37</v>
      </c>
      <c r="G116" s="2" t="s">
        <v>28</v>
      </c>
      <c r="H116" s="2" t="s">
        <v>38</v>
      </c>
      <c r="I116" s="2" t="s">
        <v>30</v>
      </c>
      <c r="J116" s="2">
        <v>-25.2</v>
      </c>
      <c r="K116" s="2" t="s">
        <v>31</v>
      </c>
      <c r="L116" s="2">
        <v>1855</v>
      </c>
      <c r="M116" s="2">
        <v>1202</v>
      </c>
      <c r="N116" s="2">
        <v>2042</v>
      </c>
      <c r="O116" s="2">
        <v>1387</v>
      </c>
      <c r="P116" s="2">
        <v>-655</v>
      </c>
      <c r="Q116" s="2" t="s">
        <v>32</v>
      </c>
      <c r="R116" s="2">
        <v>1597</v>
      </c>
      <c r="S116" s="2">
        <v>86.091644200000005</v>
      </c>
      <c r="T116" s="2">
        <v>756</v>
      </c>
      <c r="U116" s="2">
        <v>54.506128330000003</v>
      </c>
      <c r="V116" s="2">
        <v>31.357285699999998</v>
      </c>
      <c r="W116" s="7">
        <v>-100.5028459</v>
      </c>
    </row>
    <row r="117" spans="1:23" x14ac:dyDescent="0.25">
      <c r="A117" s="8">
        <v>14877</v>
      </c>
      <c r="B117" s="1" t="s">
        <v>1032</v>
      </c>
      <c r="C117" s="1" t="s">
        <v>482</v>
      </c>
      <c r="D117" s="1" t="s">
        <v>1033</v>
      </c>
      <c r="E117" s="1" t="s">
        <v>1034</v>
      </c>
      <c r="F117" s="1" t="s">
        <v>37</v>
      </c>
      <c r="G117" s="1" t="s">
        <v>51</v>
      </c>
      <c r="H117" s="1" t="s">
        <v>38</v>
      </c>
      <c r="I117" s="1" t="s">
        <v>30</v>
      </c>
      <c r="J117" s="1">
        <v>-11.4</v>
      </c>
      <c r="K117" s="1" t="s">
        <v>39</v>
      </c>
      <c r="L117" s="1">
        <v>916</v>
      </c>
      <c r="M117" s="1">
        <v>644</v>
      </c>
      <c r="N117" s="1">
        <v>685</v>
      </c>
      <c r="O117" s="1">
        <v>812</v>
      </c>
      <c r="P117" s="1">
        <v>127</v>
      </c>
      <c r="Q117" s="1" t="s">
        <v>46</v>
      </c>
      <c r="R117" s="1">
        <v>916</v>
      </c>
      <c r="S117" s="1">
        <v>100</v>
      </c>
      <c r="T117" s="1">
        <v>812</v>
      </c>
      <c r="U117" s="1">
        <v>100</v>
      </c>
      <c r="V117" s="1">
        <v>38.833263299999999</v>
      </c>
      <c r="W117" s="6">
        <v>-97.609795199999994</v>
      </c>
    </row>
    <row r="118" spans="1:23" x14ac:dyDescent="0.25">
      <c r="A118" s="9">
        <v>14905</v>
      </c>
      <c r="B118" s="2" t="s">
        <v>1038</v>
      </c>
      <c r="C118" s="2" t="s">
        <v>66</v>
      </c>
      <c r="D118" s="2" t="s">
        <v>1039</v>
      </c>
      <c r="E118" s="2" t="s">
        <v>1040</v>
      </c>
      <c r="F118" s="2" t="s">
        <v>37</v>
      </c>
      <c r="G118" s="2" t="s">
        <v>28</v>
      </c>
      <c r="H118" s="2" t="s">
        <v>38</v>
      </c>
      <c r="I118" s="2" t="s">
        <v>30</v>
      </c>
      <c r="J118" s="2">
        <v>-33</v>
      </c>
      <c r="K118" s="2" t="s">
        <v>61</v>
      </c>
      <c r="L118" s="2">
        <v>194</v>
      </c>
      <c r="M118" s="2">
        <v>139</v>
      </c>
      <c r="N118" s="2">
        <v>315</v>
      </c>
      <c r="O118" s="2">
        <v>130</v>
      </c>
      <c r="P118" s="2">
        <v>-185</v>
      </c>
      <c r="Q118" s="2" t="s">
        <v>32</v>
      </c>
      <c r="R118" s="2">
        <v>1</v>
      </c>
      <c r="S118" s="2">
        <v>0.51546391800000002</v>
      </c>
      <c r="T118" s="2">
        <v>0</v>
      </c>
      <c r="U118" s="2">
        <v>0</v>
      </c>
      <c r="V118" s="2">
        <v>34.9423873</v>
      </c>
      <c r="W118" s="7">
        <v>-120.4247455</v>
      </c>
    </row>
    <row r="119" spans="1:23" x14ac:dyDescent="0.25">
      <c r="A119" s="8">
        <v>14952</v>
      </c>
      <c r="B119" s="1" t="s">
        <v>1044</v>
      </c>
      <c r="C119" s="1" t="s">
        <v>201</v>
      </c>
      <c r="D119" s="1" t="s">
        <v>1045</v>
      </c>
      <c r="E119" s="1" t="s">
        <v>1010</v>
      </c>
      <c r="F119" s="1" t="s">
        <v>37</v>
      </c>
      <c r="G119" s="1" t="s">
        <v>28</v>
      </c>
      <c r="H119" s="1" t="s">
        <v>38</v>
      </c>
      <c r="I119" s="1" t="s">
        <v>30</v>
      </c>
      <c r="J119" s="1">
        <v>-25</v>
      </c>
      <c r="K119" s="1" t="s">
        <v>31</v>
      </c>
      <c r="L119" s="1">
        <v>1746</v>
      </c>
      <c r="M119" s="1">
        <v>1145</v>
      </c>
      <c r="N119" s="1">
        <v>1419</v>
      </c>
      <c r="O119" s="1">
        <v>1310</v>
      </c>
      <c r="P119" s="1">
        <v>-109</v>
      </c>
      <c r="Q119" s="1" t="s">
        <v>32</v>
      </c>
      <c r="R119" s="1">
        <v>1617</v>
      </c>
      <c r="S119" s="1">
        <v>92.611683850000006</v>
      </c>
      <c r="T119" s="1">
        <v>899</v>
      </c>
      <c r="U119" s="1">
        <v>68.625954199999995</v>
      </c>
      <c r="V119" s="1">
        <v>39.844203899999997</v>
      </c>
      <c r="W119" s="6">
        <v>-89.671846200000005</v>
      </c>
    </row>
    <row r="120" spans="1:23" x14ac:dyDescent="0.25">
      <c r="A120" s="9">
        <v>14960</v>
      </c>
      <c r="B120" s="2" t="s">
        <v>1046</v>
      </c>
      <c r="C120" s="2" t="s">
        <v>34</v>
      </c>
      <c r="D120" s="2" t="s">
        <v>1047</v>
      </c>
      <c r="E120" s="2" t="s">
        <v>1048</v>
      </c>
      <c r="F120" s="2" t="s">
        <v>37</v>
      </c>
      <c r="G120" s="2" t="s">
        <v>28</v>
      </c>
      <c r="H120" s="2" t="s">
        <v>38</v>
      </c>
      <c r="I120" s="2" t="s">
        <v>30</v>
      </c>
      <c r="J120" s="2">
        <v>-11.5</v>
      </c>
      <c r="K120" s="2" t="s">
        <v>39</v>
      </c>
      <c r="L120" s="2">
        <v>1223</v>
      </c>
      <c r="M120" s="2">
        <v>740</v>
      </c>
      <c r="N120" s="2">
        <v>1240</v>
      </c>
      <c r="O120" s="2">
        <v>1082</v>
      </c>
      <c r="P120" s="2">
        <v>-158</v>
      </c>
      <c r="Q120" s="2" t="s">
        <v>32</v>
      </c>
      <c r="R120" s="2">
        <v>1207</v>
      </c>
      <c r="S120" s="2">
        <v>98.691741620000002</v>
      </c>
      <c r="T120" s="2">
        <v>884</v>
      </c>
      <c r="U120" s="2">
        <v>81.700554530000005</v>
      </c>
      <c r="V120" s="2">
        <v>33.968571500000003</v>
      </c>
      <c r="W120" s="7">
        <v>-98.510734999999997</v>
      </c>
    </row>
    <row r="121" spans="1:23" x14ac:dyDescent="0.25">
      <c r="A121" s="8">
        <v>15008</v>
      </c>
      <c r="B121" s="1" t="s">
        <v>1052</v>
      </c>
      <c r="C121" s="1" t="s">
        <v>186</v>
      </c>
      <c r="D121" s="1" t="s">
        <v>1053</v>
      </c>
      <c r="E121" s="1" t="s">
        <v>1054</v>
      </c>
      <c r="F121" s="1" t="s">
        <v>37</v>
      </c>
      <c r="G121" s="1" t="s">
        <v>28</v>
      </c>
      <c r="H121" s="1" t="s">
        <v>38</v>
      </c>
      <c r="I121" s="1" t="s">
        <v>30</v>
      </c>
      <c r="J121" s="1">
        <v>-18</v>
      </c>
      <c r="K121" s="1" t="s">
        <v>39</v>
      </c>
      <c r="L121" s="1">
        <v>133</v>
      </c>
      <c r="M121" s="1">
        <v>131</v>
      </c>
      <c r="N121" s="1">
        <v>137</v>
      </c>
      <c r="O121" s="1">
        <v>109</v>
      </c>
      <c r="P121" s="1">
        <v>-28</v>
      </c>
      <c r="Q121" s="1" t="s">
        <v>32</v>
      </c>
      <c r="R121" s="1">
        <v>2</v>
      </c>
      <c r="S121" s="1">
        <v>1.5037593979999999</v>
      </c>
      <c r="T121" s="1">
        <v>0</v>
      </c>
      <c r="U121" s="1">
        <v>0</v>
      </c>
      <c r="V121" s="1">
        <v>45.557945099999998</v>
      </c>
      <c r="W121" s="6">
        <v>-94.163240400000007</v>
      </c>
    </row>
    <row r="122" spans="1:23" x14ac:dyDescent="0.25">
      <c r="A122" s="9">
        <v>15041</v>
      </c>
      <c r="B122" s="2" t="s">
        <v>1061</v>
      </c>
      <c r="C122" s="2" t="s">
        <v>212</v>
      </c>
      <c r="D122" s="2" t="s">
        <v>1062</v>
      </c>
      <c r="E122" s="2" t="s">
        <v>1063</v>
      </c>
      <c r="F122" s="2" t="s">
        <v>37</v>
      </c>
      <c r="G122" s="2" t="s">
        <v>28</v>
      </c>
      <c r="H122" s="2" t="s">
        <v>38</v>
      </c>
      <c r="I122" s="2" t="s">
        <v>69</v>
      </c>
      <c r="J122" s="2">
        <v>14.3</v>
      </c>
      <c r="K122" s="2" t="s">
        <v>146</v>
      </c>
      <c r="L122" s="2">
        <v>1598</v>
      </c>
      <c r="M122" s="2">
        <v>1320</v>
      </c>
      <c r="N122" s="2">
        <v>2098</v>
      </c>
      <c r="O122" s="2">
        <v>1827</v>
      </c>
      <c r="P122" s="2">
        <v>-271</v>
      </c>
      <c r="Q122" s="2" t="s">
        <v>32</v>
      </c>
      <c r="R122" s="2">
        <v>0</v>
      </c>
      <c r="S122" s="2">
        <v>0</v>
      </c>
      <c r="T122" s="2">
        <v>0</v>
      </c>
      <c r="U122" s="2">
        <v>0</v>
      </c>
      <c r="V122" s="2">
        <v>43.506547099999999</v>
      </c>
      <c r="W122" s="7">
        <v>-114.30124549999999</v>
      </c>
    </row>
    <row r="123" spans="1:23" x14ac:dyDescent="0.25">
      <c r="A123" s="8">
        <v>15048</v>
      </c>
      <c r="B123" s="1" t="s">
        <v>1064</v>
      </c>
      <c r="C123" s="1" t="s">
        <v>86</v>
      </c>
      <c r="D123" s="1" t="s">
        <v>1065</v>
      </c>
      <c r="E123" s="1" t="s">
        <v>1066</v>
      </c>
      <c r="F123" s="1" t="s">
        <v>37</v>
      </c>
      <c r="G123" s="1" t="s">
        <v>28</v>
      </c>
      <c r="H123" s="1" t="s">
        <v>38</v>
      </c>
      <c r="I123" s="1" t="s">
        <v>30</v>
      </c>
      <c r="J123" s="1">
        <v>-47.1</v>
      </c>
      <c r="K123" s="1" t="s">
        <v>61</v>
      </c>
      <c r="L123" s="1">
        <v>1293</v>
      </c>
      <c r="M123" s="1">
        <v>718</v>
      </c>
      <c r="N123" s="1">
        <v>871</v>
      </c>
      <c r="O123" s="1">
        <v>684</v>
      </c>
      <c r="P123" s="1">
        <v>-187</v>
      </c>
      <c r="Q123" s="1" t="s">
        <v>32</v>
      </c>
      <c r="R123" s="1">
        <v>1287</v>
      </c>
      <c r="S123" s="1">
        <v>99.53596288</v>
      </c>
      <c r="T123" s="1">
        <v>679</v>
      </c>
      <c r="U123" s="1">
        <v>99.269005849999999</v>
      </c>
      <c r="V123" s="1">
        <v>42.4008903</v>
      </c>
      <c r="W123" s="6">
        <v>-96.378730700000006</v>
      </c>
    </row>
    <row r="124" spans="1:23" x14ac:dyDescent="0.25">
      <c r="A124" s="9">
        <v>15074</v>
      </c>
      <c r="B124" s="2" t="s">
        <v>1070</v>
      </c>
      <c r="C124" s="2" t="s">
        <v>638</v>
      </c>
      <c r="D124" s="2" t="s">
        <v>1071</v>
      </c>
      <c r="E124" s="2" t="s">
        <v>1072</v>
      </c>
      <c r="F124" s="2" t="s">
        <v>37</v>
      </c>
      <c r="G124" s="2" t="s">
        <v>28</v>
      </c>
      <c r="H124" s="2" t="s">
        <v>38</v>
      </c>
      <c r="I124" s="2" t="s">
        <v>30</v>
      </c>
      <c r="J124" s="2">
        <v>-16.7</v>
      </c>
      <c r="K124" s="2" t="s">
        <v>39</v>
      </c>
      <c r="L124" s="2">
        <v>846</v>
      </c>
      <c r="M124" s="2">
        <v>540</v>
      </c>
      <c r="N124" s="2">
        <v>540</v>
      </c>
      <c r="O124" s="2">
        <v>705</v>
      </c>
      <c r="P124" s="2">
        <v>165</v>
      </c>
      <c r="Q124" s="2" t="s">
        <v>46</v>
      </c>
      <c r="R124" s="2">
        <v>841</v>
      </c>
      <c r="S124" s="2">
        <v>99.408983449999994</v>
      </c>
      <c r="T124" s="2">
        <v>593</v>
      </c>
      <c r="U124" s="2">
        <v>84.113475179999995</v>
      </c>
      <c r="V124" s="2">
        <v>36.157839799999998</v>
      </c>
      <c r="W124" s="7">
        <v>-97.083874300000005</v>
      </c>
    </row>
    <row r="125" spans="1:23" x14ac:dyDescent="0.25">
      <c r="A125" s="8">
        <v>15177</v>
      </c>
      <c r="B125" s="1" t="s">
        <v>1076</v>
      </c>
      <c r="C125" s="1" t="s">
        <v>105</v>
      </c>
      <c r="D125" s="1" t="s">
        <v>1077</v>
      </c>
      <c r="E125" s="1" t="s">
        <v>1078</v>
      </c>
      <c r="F125" s="1" t="s">
        <v>175</v>
      </c>
      <c r="G125" s="1" t="s">
        <v>28</v>
      </c>
      <c r="H125" s="1" t="s">
        <v>157</v>
      </c>
      <c r="I125" s="1" t="s">
        <v>30</v>
      </c>
      <c r="J125" s="1">
        <v>-28.2</v>
      </c>
      <c r="K125" s="1" t="s">
        <v>31</v>
      </c>
      <c r="L125" s="1">
        <v>889</v>
      </c>
      <c r="M125" s="1">
        <v>282</v>
      </c>
      <c r="N125" s="1">
        <v>431</v>
      </c>
      <c r="O125" s="1">
        <v>638</v>
      </c>
      <c r="P125" s="1">
        <v>207</v>
      </c>
      <c r="Q125" s="1" t="s">
        <v>46</v>
      </c>
      <c r="R125" s="1">
        <v>0</v>
      </c>
      <c r="S125" s="1">
        <v>0</v>
      </c>
      <c r="T125" s="1">
        <v>0</v>
      </c>
      <c r="U125" s="1">
        <v>0</v>
      </c>
      <c r="V125" s="1">
        <v>37.9374939</v>
      </c>
      <c r="W125" s="6">
        <v>-107.81228520000001</v>
      </c>
    </row>
    <row r="126" spans="1:23" x14ac:dyDescent="0.25">
      <c r="A126" s="9">
        <v>15374</v>
      </c>
      <c r="B126" s="2" t="s">
        <v>1096</v>
      </c>
      <c r="C126" s="2" t="s">
        <v>502</v>
      </c>
      <c r="D126" s="2" t="s">
        <v>1097</v>
      </c>
      <c r="E126" s="2" t="s">
        <v>1098</v>
      </c>
      <c r="F126" s="2" t="s">
        <v>37</v>
      </c>
      <c r="G126" s="2" t="s">
        <v>51</v>
      </c>
      <c r="H126" s="2" t="s">
        <v>38</v>
      </c>
      <c r="I126" s="2" t="s">
        <v>30</v>
      </c>
      <c r="J126" s="2">
        <v>-29.2</v>
      </c>
      <c r="K126" s="2" t="s">
        <v>31</v>
      </c>
      <c r="L126" s="2">
        <v>992</v>
      </c>
      <c r="M126" s="2">
        <v>879</v>
      </c>
      <c r="N126" s="2">
        <v>784</v>
      </c>
      <c r="O126" s="2">
        <v>702</v>
      </c>
      <c r="P126" s="2">
        <v>-82</v>
      </c>
      <c r="Q126" s="2" t="s">
        <v>32</v>
      </c>
      <c r="R126" s="2">
        <v>551</v>
      </c>
      <c r="S126" s="2">
        <v>55.544354839999997</v>
      </c>
      <c r="T126" s="2">
        <v>702</v>
      </c>
      <c r="U126" s="2">
        <v>100</v>
      </c>
      <c r="V126" s="2">
        <v>34.257606600000003</v>
      </c>
      <c r="W126" s="7">
        <v>-88.703385900000001</v>
      </c>
    </row>
    <row r="127" spans="1:23" x14ac:dyDescent="0.25">
      <c r="A127" s="8">
        <v>15389</v>
      </c>
      <c r="B127" s="1" t="s">
        <v>1105</v>
      </c>
      <c r="C127" s="1" t="s">
        <v>212</v>
      </c>
      <c r="D127" s="1" t="s">
        <v>1106</v>
      </c>
      <c r="E127" s="1" t="s">
        <v>1107</v>
      </c>
      <c r="F127" s="1" t="s">
        <v>37</v>
      </c>
      <c r="G127" s="1" t="s">
        <v>28</v>
      </c>
      <c r="H127" s="1" t="s">
        <v>38</v>
      </c>
      <c r="I127" s="1" t="s">
        <v>30</v>
      </c>
      <c r="J127" s="1">
        <v>-66</v>
      </c>
      <c r="K127" s="1" t="s">
        <v>61</v>
      </c>
      <c r="L127" s="1">
        <v>1280</v>
      </c>
      <c r="M127" s="1">
        <v>953</v>
      </c>
      <c r="N127" s="1">
        <v>1179</v>
      </c>
      <c r="O127" s="1">
        <v>435</v>
      </c>
      <c r="P127" s="1">
        <v>-744</v>
      </c>
      <c r="Q127" s="1" t="s">
        <v>32</v>
      </c>
      <c r="R127" s="1">
        <v>1008</v>
      </c>
      <c r="S127" s="1">
        <v>78.75</v>
      </c>
      <c r="T127" s="1">
        <v>405</v>
      </c>
      <c r="U127" s="1">
        <v>93.103448279999995</v>
      </c>
      <c r="V127" s="1">
        <v>42.48348</v>
      </c>
      <c r="W127" s="6">
        <v>-114.48472</v>
      </c>
    </row>
    <row r="128" spans="1:23" x14ac:dyDescent="0.25">
      <c r="A128" s="9">
        <v>15401</v>
      </c>
      <c r="B128" s="2" t="s">
        <v>1108</v>
      </c>
      <c r="C128" s="2" t="s">
        <v>472</v>
      </c>
      <c r="D128" s="2" t="s">
        <v>1109</v>
      </c>
      <c r="E128" s="2" t="s">
        <v>1110</v>
      </c>
      <c r="F128" s="2" t="s">
        <v>37</v>
      </c>
      <c r="G128" s="2" t="s">
        <v>28</v>
      </c>
      <c r="H128" s="2" t="s">
        <v>38</v>
      </c>
      <c r="I128" s="2" t="s">
        <v>69</v>
      </c>
      <c r="J128" s="2">
        <v>3</v>
      </c>
      <c r="K128" s="2" t="s">
        <v>70</v>
      </c>
      <c r="L128" s="2">
        <v>1208</v>
      </c>
      <c r="M128" s="2">
        <v>759</v>
      </c>
      <c r="N128" s="2">
        <v>1048</v>
      </c>
      <c r="O128" s="2">
        <v>1244</v>
      </c>
      <c r="P128" s="2">
        <v>196</v>
      </c>
      <c r="Q128" s="2" t="s">
        <v>46</v>
      </c>
      <c r="R128" s="2">
        <v>1203</v>
      </c>
      <c r="S128" s="2">
        <v>99.586092719999996</v>
      </c>
      <c r="T128" s="2">
        <v>1043</v>
      </c>
      <c r="U128" s="2">
        <v>83.842443729999999</v>
      </c>
      <c r="V128" s="2">
        <v>33.425125000000001</v>
      </c>
      <c r="W128" s="7">
        <v>-94.047688199999996</v>
      </c>
    </row>
    <row r="129" spans="1:23" x14ac:dyDescent="0.25">
      <c r="A129" s="8">
        <v>15411</v>
      </c>
      <c r="B129" s="1" t="s">
        <v>1111</v>
      </c>
      <c r="C129" s="1" t="s">
        <v>34</v>
      </c>
      <c r="D129" s="1" t="s">
        <v>1112</v>
      </c>
      <c r="E129" s="1" t="s">
        <v>1113</v>
      </c>
      <c r="F129" s="1" t="s">
        <v>37</v>
      </c>
      <c r="G129" s="1" t="s">
        <v>28</v>
      </c>
      <c r="H129" s="1" t="s">
        <v>38</v>
      </c>
      <c r="I129" s="1" t="s">
        <v>30</v>
      </c>
      <c r="J129" s="1">
        <v>-20.9</v>
      </c>
      <c r="K129" s="1" t="s">
        <v>31</v>
      </c>
      <c r="L129" s="1">
        <v>1519</v>
      </c>
      <c r="M129" s="1">
        <v>1004</v>
      </c>
      <c r="N129" s="1">
        <v>1335</v>
      </c>
      <c r="O129" s="1">
        <v>1201</v>
      </c>
      <c r="P129" s="1">
        <v>-134</v>
      </c>
      <c r="Q129" s="1" t="s">
        <v>32</v>
      </c>
      <c r="R129" s="1">
        <v>1448</v>
      </c>
      <c r="S129" s="1">
        <v>95.325872279999999</v>
      </c>
      <c r="T129" s="1">
        <v>982</v>
      </c>
      <c r="U129" s="1">
        <v>81.765195669999997</v>
      </c>
      <c r="V129" s="1">
        <v>32.351125799999998</v>
      </c>
      <c r="W129" s="6">
        <v>-95.409629300000006</v>
      </c>
    </row>
    <row r="130" spans="1:23" x14ac:dyDescent="0.25">
      <c r="A130" s="9">
        <v>15454</v>
      </c>
      <c r="B130" s="2" t="s">
        <v>1117</v>
      </c>
      <c r="C130" s="2" t="s">
        <v>201</v>
      </c>
      <c r="D130" s="2" t="s">
        <v>1118</v>
      </c>
      <c r="E130" s="2" t="s">
        <v>1119</v>
      </c>
      <c r="F130" s="2" t="s">
        <v>37</v>
      </c>
      <c r="G130" s="2" t="s">
        <v>51</v>
      </c>
      <c r="H130" s="2" t="s">
        <v>157</v>
      </c>
      <c r="I130" s="2" t="s">
        <v>69</v>
      </c>
      <c r="J130" s="2">
        <v>96.8</v>
      </c>
      <c r="K130" s="2" t="s">
        <v>123</v>
      </c>
      <c r="L130" s="2">
        <v>594</v>
      </c>
      <c r="M130" s="2">
        <v>1908</v>
      </c>
      <c r="N130" s="2">
        <v>1841</v>
      </c>
      <c r="O130" s="2">
        <v>1169</v>
      </c>
      <c r="P130" s="2">
        <v>-672</v>
      </c>
      <c r="Q130" s="2" t="s">
        <v>32</v>
      </c>
      <c r="R130" s="2">
        <v>594</v>
      </c>
      <c r="S130" s="2">
        <v>100</v>
      </c>
      <c r="T130" s="2">
        <v>0</v>
      </c>
      <c r="U130" s="2">
        <v>0</v>
      </c>
      <c r="V130" s="2">
        <v>39.9368871</v>
      </c>
      <c r="W130" s="7">
        <v>-91.194132499999995</v>
      </c>
    </row>
    <row r="131" spans="1:23" x14ac:dyDescent="0.25">
      <c r="A131" s="8">
        <v>15582</v>
      </c>
      <c r="B131" s="1" t="s">
        <v>1120</v>
      </c>
      <c r="C131" s="1" t="s">
        <v>262</v>
      </c>
      <c r="D131" s="1" t="s">
        <v>1121</v>
      </c>
      <c r="E131" s="1" t="s">
        <v>1122</v>
      </c>
      <c r="F131" s="1" t="s">
        <v>37</v>
      </c>
      <c r="G131" s="1" t="s">
        <v>51</v>
      </c>
      <c r="H131" s="1" t="s">
        <v>157</v>
      </c>
      <c r="I131" s="1" t="s">
        <v>30</v>
      </c>
      <c r="J131" s="1">
        <v>-16.5</v>
      </c>
      <c r="K131" s="1" t="s">
        <v>39</v>
      </c>
      <c r="L131" s="1">
        <v>587</v>
      </c>
      <c r="M131" s="1">
        <v>551</v>
      </c>
      <c r="N131" s="1">
        <v>603</v>
      </c>
      <c r="O131" s="1">
        <v>490</v>
      </c>
      <c r="P131" s="1">
        <v>-113</v>
      </c>
      <c r="Q131" s="1" t="s">
        <v>32</v>
      </c>
      <c r="R131" s="1">
        <v>587</v>
      </c>
      <c r="S131" s="1">
        <v>100</v>
      </c>
      <c r="T131" s="1">
        <v>490</v>
      </c>
      <c r="U131" s="1">
        <v>100</v>
      </c>
      <c r="V131" s="1">
        <v>40.455515699999999</v>
      </c>
      <c r="W131" s="6">
        <v>-109.5287479</v>
      </c>
    </row>
    <row r="132" spans="1:23" x14ac:dyDescent="0.25">
      <c r="A132" s="9">
        <v>15607</v>
      </c>
      <c r="B132" s="2" t="s">
        <v>1123</v>
      </c>
      <c r="C132" s="2" t="s">
        <v>54</v>
      </c>
      <c r="D132" s="2" t="s">
        <v>1124</v>
      </c>
      <c r="E132" s="2" t="s">
        <v>1125</v>
      </c>
      <c r="F132" s="2" t="s">
        <v>37</v>
      </c>
      <c r="G132" s="2" t="s">
        <v>28</v>
      </c>
      <c r="H132" s="2" t="s">
        <v>38</v>
      </c>
      <c r="I132" s="2" t="s">
        <v>30</v>
      </c>
      <c r="J132" s="2">
        <v>-3.5</v>
      </c>
      <c r="K132" s="2" t="s">
        <v>52</v>
      </c>
      <c r="L132" s="2">
        <v>1040</v>
      </c>
      <c r="M132" s="2">
        <v>822</v>
      </c>
      <c r="N132" s="2">
        <v>1176</v>
      </c>
      <c r="O132" s="2">
        <v>1004</v>
      </c>
      <c r="P132" s="2">
        <v>-172</v>
      </c>
      <c r="Q132" s="2" t="s">
        <v>32</v>
      </c>
      <c r="R132" s="2">
        <v>1039</v>
      </c>
      <c r="S132" s="2">
        <v>99.903846150000007</v>
      </c>
      <c r="T132" s="2">
        <v>1004</v>
      </c>
      <c r="U132" s="2">
        <v>100</v>
      </c>
      <c r="V132" s="2">
        <v>30.789155099999999</v>
      </c>
      <c r="W132" s="7">
        <v>-83.278656400000003</v>
      </c>
    </row>
    <row r="133" spans="1:23" x14ac:dyDescent="0.25">
      <c r="A133" s="8">
        <v>15855</v>
      </c>
      <c r="B133" s="1" t="s">
        <v>1129</v>
      </c>
      <c r="C133" s="1" t="s">
        <v>169</v>
      </c>
      <c r="D133" s="1" t="s">
        <v>1130</v>
      </c>
      <c r="E133" s="1" t="s">
        <v>1131</v>
      </c>
      <c r="F133" s="1" t="s">
        <v>37</v>
      </c>
      <c r="G133" s="1" t="s">
        <v>28</v>
      </c>
      <c r="H133" s="1" t="s">
        <v>38</v>
      </c>
      <c r="I133" s="1" t="s">
        <v>30</v>
      </c>
      <c r="J133" s="1">
        <v>-10.5</v>
      </c>
      <c r="K133" s="1" t="s">
        <v>39</v>
      </c>
      <c r="L133" s="1">
        <v>4110</v>
      </c>
      <c r="M133" s="1">
        <v>3236</v>
      </c>
      <c r="N133" s="1">
        <v>4032</v>
      </c>
      <c r="O133" s="1">
        <v>3679</v>
      </c>
      <c r="P133" s="1">
        <v>-353</v>
      </c>
      <c r="Q133" s="1" t="s">
        <v>32</v>
      </c>
      <c r="R133" s="1">
        <v>0</v>
      </c>
      <c r="S133" s="1">
        <v>0</v>
      </c>
      <c r="T133" s="1">
        <v>0</v>
      </c>
      <c r="U133" s="1">
        <v>0</v>
      </c>
      <c r="V133" s="1">
        <v>41.3775987</v>
      </c>
      <c r="W133" s="6">
        <v>-71.827287100000007</v>
      </c>
    </row>
    <row r="134" spans="1:23" x14ac:dyDescent="0.25">
      <c r="A134" s="9">
        <v>16101</v>
      </c>
      <c r="B134" s="2" t="s">
        <v>1134</v>
      </c>
      <c r="C134" s="2" t="s">
        <v>90</v>
      </c>
      <c r="D134" s="2" t="s">
        <v>1135</v>
      </c>
      <c r="E134" s="2" t="s">
        <v>1136</v>
      </c>
      <c r="F134" s="2" t="s">
        <v>37</v>
      </c>
      <c r="G134" s="2" t="s">
        <v>28</v>
      </c>
      <c r="H134" s="2" t="s">
        <v>38</v>
      </c>
      <c r="I134" s="2" t="s">
        <v>30</v>
      </c>
      <c r="J134" s="2">
        <v>-51</v>
      </c>
      <c r="K134" s="2" t="s">
        <v>61</v>
      </c>
      <c r="L134" s="2">
        <v>1224</v>
      </c>
      <c r="M134" s="2">
        <v>726</v>
      </c>
      <c r="N134" s="2">
        <v>752</v>
      </c>
      <c r="O134" s="2">
        <v>600</v>
      </c>
      <c r="P134" s="2">
        <v>-152</v>
      </c>
      <c r="Q134" s="2" t="s">
        <v>32</v>
      </c>
      <c r="R134" s="2">
        <v>0</v>
      </c>
      <c r="S134" s="2">
        <v>0</v>
      </c>
      <c r="T134" s="2">
        <v>0</v>
      </c>
      <c r="U134" s="2">
        <v>0</v>
      </c>
      <c r="V134" s="2">
        <v>46.570080900000001</v>
      </c>
      <c r="W134" s="7">
        <v>-120.53982259999999</v>
      </c>
    </row>
    <row r="135" spans="1:23" ht="15.75" thickBot="1" x14ac:dyDescent="0.3">
      <c r="A135" s="8">
        <v>16869</v>
      </c>
      <c r="B135" s="1" t="s">
        <v>1137</v>
      </c>
      <c r="C135" s="1" t="s">
        <v>182</v>
      </c>
      <c r="D135" s="1" t="s">
        <v>1138</v>
      </c>
      <c r="E135" s="1" t="s">
        <v>1139</v>
      </c>
      <c r="F135" s="1" t="s">
        <v>37</v>
      </c>
      <c r="G135" s="1" t="s">
        <v>28</v>
      </c>
      <c r="H135" s="1" t="s">
        <v>38</v>
      </c>
      <c r="I135" s="1" t="s">
        <v>30</v>
      </c>
      <c r="J135" s="1">
        <v>-28</v>
      </c>
      <c r="K135" s="1" t="s">
        <v>31</v>
      </c>
      <c r="L135" s="1">
        <v>2057</v>
      </c>
      <c r="M135" s="1">
        <v>854</v>
      </c>
      <c r="N135" s="1">
        <v>1132</v>
      </c>
      <c r="O135" s="1">
        <v>1481</v>
      </c>
      <c r="P135" s="1">
        <v>349</v>
      </c>
      <c r="Q135" s="1" t="s">
        <v>46</v>
      </c>
      <c r="R135" s="1">
        <v>1952</v>
      </c>
      <c r="S135" s="1">
        <v>94.895478850000003</v>
      </c>
      <c r="T135" s="1">
        <v>1277</v>
      </c>
      <c r="U135" s="1">
        <v>86.225523300000006</v>
      </c>
      <c r="V135" s="1">
        <v>48.258279999999999</v>
      </c>
      <c r="W135" s="6">
        <v>-103.72141000000001</v>
      </c>
    </row>
    <row r="136" spans="1:23" ht="15.75" thickTop="1" x14ac:dyDescent="0.25">
      <c r="A136" s="4"/>
      <c r="B136" s="3"/>
      <c r="C136" s="3"/>
      <c r="D136" s="3"/>
      <c r="E136" s="3"/>
      <c r="F136" s="3"/>
      <c r="G136" s="3"/>
      <c r="H136" s="3"/>
      <c r="I136" s="3"/>
      <c r="J136" s="3">
        <f>-16.0707386363636+AVERAGE(J50:J135)</f>
        <v>-31.619575845665928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/>
    </row>
  </sheetData>
  <autoFilter ref="A1:W136" xr:uid="{BB01B943-FB4D-476A-8540-D99514CFD38D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4CE-15E6-4829-ACC2-0D5C966F847C}">
  <dimension ref="A1:I34"/>
  <sheetViews>
    <sheetView workbookViewId="0">
      <selection activeCell="Q34" sqref="Q34"/>
    </sheetView>
  </sheetViews>
  <sheetFormatPr defaultRowHeight="15" x14ac:dyDescent="0.25"/>
  <cols>
    <col min="1" max="1" width="20" bestFit="1" customWidth="1"/>
    <col min="2" max="5" width="8" bestFit="1" customWidth="1"/>
    <col min="6" max="6" width="12.85546875" style="13" customWidth="1"/>
    <col min="8" max="8" width="19.140625" customWidth="1"/>
    <col min="9" max="9" width="19.140625" style="25" customWidth="1"/>
  </cols>
  <sheetData>
    <row r="1" spans="1:9" x14ac:dyDescent="0.25">
      <c r="A1" t="s">
        <v>1160</v>
      </c>
      <c r="B1" t="s">
        <v>1161</v>
      </c>
      <c r="C1" t="s">
        <v>1162</v>
      </c>
      <c r="D1" t="s">
        <v>1163</v>
      </c>
      <c r="E1" t="s">
        <v>1164</v>
      </c>
      <c r="F1" s="13" t="s">
        <v>9</v>
      </c>
      <c r="H1" t="s">
        <v>1160</v>
      </c>
      <c r="I1" s="22" t="s">
        <v>1165</v>
      </c>
    </row>
    <row r="2" spans="1:9" x14ac:dyDescent="0.25">
      <c r="A2" t="s">
        <v>1166</v>
      </c>
      <c r="B2">
        <v>2126</v>
      </c>
      <c r="C2">
        <v>5878</v>
      </c>
      <c r="D2">
        <v>9610</v>
      </c>
      <c r="E2">
        <v>9204</v>
      </c>
      <c r="F2" s="13">
        <f>(E2-B2)/B2*100</f>
        <v>332.92568203198493</v>
      </c>
      <c r="H2" t="s">
        <v>1167</v>
      </c>
      <c r="I2" s="22">
        <v>14.439026454237572</v>
      </c>
    </row>
    <row r="3" spans="1:9" x14ac:dyDescent="0.25">
      <c r="A3" s="23" t="s">
        <v>1168</v>
      </c>
      <c r="B3" s="23">
        <v>19951</v>
      </c>
      <c r="C3" s="23">
        <v>27847</v>
      </c>
      <c r="D3" s="23">
        <v>52668</v>
      </c>
      <c r="E3" s="23">
        <v>91865</v>
      </c>
      <c r="F3" s="24">
        <f t="shared" ref="F3:F23" si="0">(E3-B3)/B3*100</f>
        <v>360.45311011979351</v>
      </c>
      <c r="H3" t="s">
        <v>1169</v>
      </c>
      <c r="I3" s="22">
        <v>6.3851256649952646</v>
      </c>
    </row>
    <row r="4" spans="1:9" x14ac:dyDescent="0.25">
      <c r="A4" t="s">
        <v>1167</v>
      </c>
      <c r="B4">
        <v>1146608</v>
      </c>
      <c r="C4">
        <v>695058</v>
      </c>
      <c r="D4">
        <v>908878</v>
      </c>
      <c r="E4">
        <v>1110781</v>
      </c>
      <c r="F4" s="13">
        <f t="shared" si="0"/>
        <v>-3.1246075380600868</v>
      </c>
      <c r="H4" t="s">
        <v>1170</v>
      </c>
      <c r="I4" s="22">
        <v>29.857963081382099</v>
      </c>
    </row>
    <row r="5" spans="1:9" x14ac:dyDescent="0.25">
      <c r="A5" t="s">
        <v>1169</v>
      </c>
      <c r="B5">
        <v>507045</v>
      </c>
      <c r="C5">
        <v>324350</v>
      </c>
      <c r="D5">
        <v>503915</v>
      </c>
      <c r="E5">
        <v>606197</v>
      </c>
      <c r="F5" s="13">
        <f t="shared" si="0"/>
        <v>19.554871855555227</v>
      </c>
      <c r="H5" t="s">
        <v>1171</v>
      </c>
      <c r="I5" s="22">
        <v>0.18129880819046992</v>
      </c>
    </row>
    <row r="6" spans="1:9" x14ac:dyDescent="0.25">
      <c r="A6" t="s">
        <v>1172</v>
      </c>
      <c r="B6">
        <v>9718</v>
      </c>
      <c r="C6">
        <v>5036</v>
      </c>
      <c r="D6">
        <v>13095</v>
      </c>
      <c r="E6">
        <v>10353</v>
      </c>
      <c r="F6" s="13">
        <f t="shared" si="0"/>
        <v>6.5342663099403175</v>
      </c>
      <c r="H6" t="s">
        <v>1173</v>
      </c>
      <c r="I6" s="22">
        <v>49.1365859911946</v>
      </c>
    </row>
    <row r="7" spans="1:9" x14ac:dyDescent="0.25">
      <c r="A7" t="s">
        <v>1174</v>
      </c>
      <c r="B7">
        <v>29</v>
      </c>
      <c r="C7">
        <v>61</v>
      </c>
      <c r="D7">
        <v>763</v>
      </c>
      <c r="E7">
        <v>1307</v>
      </c>
      <c r="F7" s="13">
        <f t="shared" si="0"/>
        <v>4406.8965517241377</v>
      </c>
      <c r="H7" t="s">
        <v>1160</v>
      </c>
      <c r="I7" s="22" t="s">
        <v>1175</v>
      </c>
    </row>
    <row r="8" spans="1:9" x14ac:dyDescent="0.25">
      <c r="A8" t="s">
        <v>1176</v>
      </c>
      <c r="B8">
        <v>152285</v>
      </c>
      <c r="C8">
        <v>86741</v>
      </c>
      <c r="D8">
        <v>87244</v>
      </c>
      <c r="E8">
        <v>120106</v>
      </c>
      <c r="F8" s="13">
        <f t="shared" si="0"/>
        <v>-21.130774534589751</v>
      </c>
      <c r="H8" t="s">
        <v>1167</v>
      </c>
      <c r="I8" s="22">
        <v>16.343133397737876</v>
      </c>
    </row>
    <row r="9" spans="1:9" x14ac:dyDescent="0.25">
      <c r="A9" t="s">
        <v>1170</v>
      </c>
      <c r="B9">
        <v>2371031</v>
      </c>
      <c r="C9">
        <v>1446258</v>
      </c>
      <c r="D9">
        <v>1784613</v>
      </c>
      <c r="E9">
        <v>2145545</v>
      </c>
      <c r="F9" s="13">
        <f t="shared" si="0"/>
        <v>-9.5100401470921305</v>
      </c>
      <c r="H9" t="s">
        <v>1169</v>
      </c>
      <c r="I9" s="22">
        <v>8.9190924550460497</v>
      </c>
    </row>
    <row r="10" spans="1:9" x14ac:dyDescent="0.25">
      <c r="A10" t="s">
        <v>1171</v>
      </c>
      <c r="B10">
        <v>14397</v>
      </c>
      <c r="C10">
        <v>6</v>
      </c>
      <c r="D10">
        <v>91290</v>
      </c>
      <c r="E10">
        <v>151977</v>
      </c>
      <c r="F10" s="13">
        <f t="shared" si="0"/>
        <v>955.61575328193373</v>
      </c>
      <c r="H10" t="s">
        <v>1170</v>
      </c>
      <c r="I10" s="22">
        <v>31.567814128842244</v>
      </c>
    </row>
    <row r="11" spans="1:9" x14ac:dyDescent="0.25">
      <c r="A11" t="s">
        <v>1177</v>
      </c>
      <c r="B11">
        <v>176585</v>
      </c>
      <c r="C11">
        <v>83657</v>
      </c>
      <c r="D11">
        <v>104779</v>
      </c>
      <c r="E11">
        <v>128182</v>
      </c>
      <c r="F11" s="13">
        <f t="shared" si="0"/>
        <v>-27.410595463940879</v>
      </c>
      <c r="H11" t="s">
        <v>1171</v>
      </c>
      <c r="I11" s="22">
        <v>2.2360666813602403</v>
      </c>
    </row>
    <row r="12" spans="1:9" x14ac:dyDescent="0.25">
      <c r="A12" t="s">
        <v>1178</v>
      </c>
      <c r="B12">
        <v>18078</v>
      </c>
      <c r="C12">
        <v>13855</v>
      </c>
      <c r="D12">
        <v>35910</v>
      </c>
      <c r="E12">
        <v>23503</v>
      </c>
      <c r="F12" s="13">
        <f t="shared" si="0"/>
        <v>30.008850536563781</v>
      </c>
      <c r="H12" t="s">
        <v>1173</v>
      </c>
      <c r="I12" s="22">
        <v>40.933893337013593</v>
      </c>
    </row>
    <row r="13" spans="1:9" x14ac:dyDescent="0.25">
      <c r="A13" t="s">
        <v>1179</v>
      </c>
      <c r="B13">
        <v>19594</v>
      </c>
      <c r="C13">
        <v>10977</v>
      </c>
      <c r="D13">
        <v>23716</v>
      </c>
      <c r="E13">
        <v>21606</v>
      </c>
      <c r="F13" s="13">
        <f t="shared" si="0"/>
        <v>10.268449525364908</v>
      </c>
    </row>
    <row r="14" spans="1:9" x14ac:dyDescent="0.25">
      <c r="A14" t="s">
        <v>1180</v>
      </c>
      <c r="B14">
        <v>8786</v>
      </c>
      <c r="C14">
        <v>7872</v>
      </c>
      <c r="D14">
        <v>12049</v>
      </c>
      <c r="E14">
        <v>10857</v>
      </c>
      <c r="F14" s="13">
        <f t="shared" si="0"/>
        <v>23.571591167766904</v>
      </c>
    </row>
    <row r="15" spans="1:9" ht="15" customHeight="1" x14ac:dyDescent="0.25">
      <c r="A15" s="26" t="s">
        <v>1181</v>
      </c>
      <c r="B15" s="26">
        <v>1482791</v>
      </c>
      <c r="C15" s="26">
        <v>908494</v>
      </c>
      <c r="D15" s="26">
        <v>1134348</v>
      </c>
      <c r="E15" s="26">
        <v>990431</v>
      </c>
      <c r="F15" s="27">
        <f t="shared" si="0"/>
        <v>-33.204949315176584</v>
      </c>
      <c r="H15" s="30" t="s">
        <v>1182</v>
      </c>
      <c r="I15" s="30"/>
    </row>
    <row r="16" spans="1:9" x14ac:dyDescent="0.25">
      <c r="A16" t="s">
        <v>1183</v>
      </c>
      <c r="B16">
        <v>2</v>
      </c>
      <c r="C16">
        <v>0</v>
      </c>
      <c r="D16">
        <v>0</v>
      </c>
      <c r="E16">
        <v>0</v>
      </c>
      <c r="F16" s="13">
        <f t="shared" si="0"/>
        <v>-100</v>
      </c>
      <c r="H16" s="30"/>
      <c r="I16" s="30"/>
    </row>
    <row r="17" spans="1:9" x14ac:dyDescent="0.25">
      <c r="A17" t="s">
        <v>1184</v>
      </c>
      <c r="B17">
        <v>73211</v>
      </c>
      <c r="C17">
        <v>49321</v>
      </c>
      <c r="D17">
        <v>56923</v>
      </c>
      <c r="E17">
        <v>43261</v>
      </c>
      <c r="F17" s="13">
        <f t="shared" si="0"/>
        <v>-40.909152996134459</v>
      </c>
      <c r="H17" s="30"/>
      <c r="I17" s="30"/>
    </row>
    <row r="18" spans="1:9" x14ac:dyDescent="0.25">
      <c r="A18" t="s">
        <v>1185</v>
      </c>
      <c r="B18">
        <v>2865</v>
      </c>
      <c r="C18">
        <v>1520</v>
      </c>
      <c r="D18">
        <v>2215</v>
      </c>
      <c r="E18">
        <v>3308</v>
      </c>
      <c r="F18" s="13">
        <f t="shared" si="0"/>
        <v>15.462478184991275</v>
      </c>
      <c r="H18" s="30"/>
      <c r="I18" s="30"/>
    </row>
    <row r="19" spans="1:9" x14ac:dyDescent="0.25">
      <c r="A19" t="s">
        <v>1186</v>
      </c>
      <c r="B19">
        <v>1008602</v>
      </c>
      <c r="C19">
        <v>677690</v>
      </c>
      <c r="D19">
        <v>978049</v>
      </c>
      <c r="E19">
        <v>979919</v>
      </c>
      <c r="F19" s="13">
        <f t="shared" si="0"/>
        <v>-2.8438373114469337</v>
      </c>
      <c r="H19" s="30"/>
      <c r="I19" s="30"/>
    </row>
    <row r="20" spans="1:9" x14ac:dyDescent="0.25">
      <c r="A20" s="26" t="s">
        <v>1187</v>
      </c>
      <c r="B20" s="26">
        <v>577759</v>
      </c>
      <c r="C20" s="26">
        <v>276370</v>
      </c>
      <c r="D20" s="26">
        <v>291982</v>
      </c>
      <c r="E20" s="26">
        <v>262905</v>
      </c>
      <c r="F20" s="27">
        <f t="shared" si="0"/>
        <v>-54.495732649772656</v>
      </c>
      <c r="H20" s="30"/>
      <c r="I20" s="30"/>
    </row>
    <row r="21" spans="1:9" x14ac:dyDescent="0.25">
      <c r="A21" s="28" t="s">
        <v>1188</v>
      </c>
      <c r="B21" s="28">
        <v>211117</v>
      </c>
      <c r="C21" s="28">
        <v>31195</v>
      </c>
      <c r="D21" s="28">
        <v>0</v>
      </c>
      <c r="E21" s="28">
        <v>0</v>
      </c>
      <c r="F21" s="29">
        <f t="shared" si="0"/>
        <v>-100</v>
      </c>
      <c r="H21" s="30"/>
      <c r="I21" s="30"/>
    </row>
    <row r="22" spans="1:9" x14ac:dyDescent="0.25">
      <c r="A22" t="s">
        <v>1189</v>
      </c>
      <c r="B22">
        <v>52515</v>
      </c>
      <c r="C22">
        <v>37762</v>
      </c>
      <c r="D22">
        <v>29878</v>
      </c>
      <c r="E22">
        <v>29879</v>
      </c>
      <c r="F22" s="13">
        <f t="shared" si="0"/>
        <v>-43.103875083309532</v>
      </c>
      <c r="H22" s="30"/>
      <c r="I22" s="30"/>
    </row>
    <row r="23" spans="1:9" x14ac:dyDescent="0.25">
      <c r="A23" t="s">
        <v>1190</v>
      </c>
      <c r="B23">
        <v>85939</v>
      </c>
      <c r="C23">
        <v>56906</v>
      </c>
      <c r="D23">
        <v>67783</v>
      </c>
      <c r="E23">
        <v>55436</v>
      </c>
      <c r="F23" s="13">
        <f t="shared" si="0"/>
        <v>-35.493780472195397</v>
      </c>
      <c r="H23" s="30"/>
      <c r="I23" s="30"/>
    </row>
    <row r="24" spans="1:9" x14ac:dyDescent="0.25">
      <c r="B24">
        <f>SUM(B2:B23)</f>
        <v>7941034</v>
      </c>
      <c r="C24">
        <f t="shared" ref="C24:E24" si="1">SUM(C2:C23)</f>
        <v>4746854</v>
      </c>
      <c r="D24">
        <f t="shared" si="1"/>
        <v>6189708</v>
      </c>
      <c r="E24">
        <f t="shared" si="1"/>
        <v>6796622</v>
      </c>
      <c r="F24" s="13">
        <f>(E24-B24)/B24*100</f>
        <v>-14.411372624774051</v>
      </c>
    </row>
    <row r="25" spans="1:9" x14ac:dyDescent="0.25">
      <c r="H25" s="31" t="s">
        <v>1191</v>
      </c>
      <c r="I25" s="31"/>
    </row>
    <row r="26" spans="1:9" x14ac:dyDescent="0.25">
      <c r="A26" s="32" t="s">
        <v>1192</v>
      </c>
      <c r="B26" s="32"/>
      <c r="C26" s="32"/>
      <c r="D26" s="32"/>
      <c r="H26" s="31"/>
      <c r="I26" s="31"/>
    </row>
    <row r="27" spans="1:9" x14ac:dyDescent="0.25">
      <c r="A27" s="32"/>
      <c r="B27" s="32"/>
      <c r="C27" s="32"/>
      <c r="D27" s="32"/>
    </row>
    <row r="28" spans="1:9" x14ac:dyDescent="0.25">
      <c r="A28" s="32"/>
      <c r="B28" s="32"/>
      <c r="C28" s="32"/>
      <c r="D28" s="32"/>
      <c r="H28" s="33" t="s">
        <v>1193</v>
      </c>
      <c r="I28" s="33"/>
    </row>
    <row r="29" spans="1:9" x14ac:dyDescent="0.25">
      <c r="A29" s="32"/>
      <c r="B29" s="32"/>
      <c r="C29" s="32"/>
      <c r="D29" s="32"/>
      <c r="H29" s="33"/>
      <c r="I29" s="33"/>
    </row>
    <row r="30" spans="1:9" x14ac:dyDescent="0.25">
      <c r="A30" s="32"/>
      <c r="B30" s="32"/>
      <c r="C30" s="32"/>
      <c r="D30" s="32"/>
    </row>
    <row r="31" spans="1:9" x14ac:dyDescent="0.25">
      <c r="A31" s="32"/>
      <c r="B31" s="32"/>
      <c r="C31" s="32"/>
      <c r="D31" s="32"/>
      <c r="H31" s="34" t="s">
        <v>1194</v>
      </c>
      <c r="I31" s="34"/>
    </row>
    <row r="32" spans="1:9" x14ac:dyDescent="0.25">
      <c r="A32" s="32"/>
      <c r="B32" s="32"/>
      <c r="C32" s="32"/>
      <c r="D32" s="32"/>
      <c r="H32" s="34"/>
      <c r="I32" s="34"/>
    </row>
    <row r="33" spans="8:9" x14ac:dyDescent="0.25">
      <c r="H33" s="34"/>
      <c r="I33" s="34"/>
    </row>
    <row r="34" spans="8:9" x14ac:dyDescent="0.25">
      <c r="H34" s="34"/>
      <c r="I34" s="34"/>
    </row>
  </sheetData>
  <mergeCells count="5">
    <mergeCell ref="H15:I23"/>
    <mergeCell ref="H25:I26"/>
    <mergeCell ref="A26:D32"/>
    <mergeCell ref="H28:I29"/>
    <mergeCell ref="H31:I34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8F9E-DC0C-43E2-BE1F-A58DACCB6D88}">
  <dimension ref="A1:J12"/>
  <sheetViews>
    <sheetView workbookViewId="0">
      <selection activeCell="I9" sqref="I9:J12"/>
    </sheetView>
  </sheetViews>
  <sheetFormatPr defaultRowHeight="15" x14ac:dyDescent="0.25"/>
  <cols>
    <col min="1" max="1" width="15.28515625" customWidth="1"/>
    <col min="2" max="2" width="25.5703125" customWidth="1"/>
    <col min="6" max="6" width="17.85546875" customWidth="1"/>
    <col min="7" max="7" width="18.28515625" customWidth="1"/>
    <col min="10" max="10" width="9.140625" style="13"/>
  </cols>
  <sheetData>
    <row r="1" spans="1:10" x14ac:dyDescent="0.25">
      <c r="A1" s="10" t="s">
        <v>1195</v>
      </c>
      <c r="B1" s="11" t="s">
        <v>1196</v>
      </c>
      <c r="C1" s="11" t="s">
        <v>1161</v>
      </c>
      <c r="D1" s="11" t="s">
        <v>1162</v>
      </c>
      <c r="E1" s="11" t="s">
        <v>1163</v>
      </c>
      <c r="F1" s="11" t="s">
        <v>1164</v>
      </c>
      <c r="G1" s="12" t="s">
        <v>1160</v>
      </c>
    </row>
    <row r="2" spans="1:10" x14ac:dyDescent="0.25">
      <c r="A2" s="9">
        <v>628</v>
      </c>
      <c r="B2" s="2" t="s">
        <v>1197</v>
      </c>
      <c r="C2" s="2">
        <v>91</v>
      </c>
      <c r="D2" s="2">
        <v>0</v>
      </c>
      <c r="E2" s="2">
        <v>0</v>
      </c>
      <c r="F2" s="2">
        <v>0</v>
      </c>
      <c r="G2" s="7" t="s">
        <v>1198</v>
      </c>
    </row>
    <row r="3" spans="1:10" x14ac:dyDescent="0.25">
      <c r="A3" s="8">
        <v>629</v>
      </c>
      <c r="B3" s="1" t="s">
        <v>1199</v>
      </c>
      <c r="C3" s="1">
        <v>591929</v>
      </c>
      <c r="D3" s="1">
        <v>307612</v>
      </c>
      <c r="E3" s="1">
        <v>369495</v>
      </c>
      <c r="F3" s="1">
        <v>295102</v>
      </c>
      <c r="G3" s="6" t="s">
        <v>1198</v>
      </c>
    </row>
    <row r="4" spans="1:10" x14ac:dyDescent="0.25">
      <c r="A4" s="8">
        <v>674</v>
      </c>
      <c r="B4" s="1" t="s">
        <v>1200</v>
      </c>
      <c r="C4" s="1">
        <v>9118</v>
      </c>
      <c r="D4" s="1">
        <v>7511</v>
      </c>
      <c r="E4" s="1">
        <v>6922</v>
      </c>
      <c r="F4" s="1">
        <v>8035</v>
      </c>
      <c r="G4" s="6" t="s">
        <v>1198</v>
      </c>
    </row>
    <row r="5" spans="1:10" x14ac:dyDescent="0.25">
      <c r="A5" s="9">
        <v>676</v>
      </c>
      <c r="B5" s="2" t="s">
        <v>1201</v>
      </c>
      <c r="C5" s="2">
        <v>94324</v>
      </c>
      <c r="D5" s="2">
        <v>38220</v>
      </c>
      <c r="E5" s="2">
        <v>4958</v>
      </c>
      <c r="F5" s="2">
        <v>0</v>
      </c>
      <c r="G5" s="7" t="s">
        <v>1198</v>
      </c>
    </row>
    <row r="6" spans="1:10" x14ac:dyDescent="0.25">
      <c r="A6" s="8">
        <v>675</v>
      </c>
      <c r="B6" s="1" t="s">
        <v>1202</v>
      </c>
      <c r="C6" s="1">
        <v>474317</v>
      </c>
      <c r="D6" s="1">
        <v>230639</v>
      </c>
      <c r="E6" s="1">
        <v>280102</v>
      </c>
      <c r="F6" s="1">
        <v>254870</v>
      </c>
      <c r="G6" s="6" t="s">
        <v>1198</v>
      </c>
    </row>
    <row r="7" spans="1:10" x14ac:dyDescent="0.25">
      <c r="C7">
        <f>SUM(C2:C6)</f>
        <v>1169779</v>
      </c>
      <c r="D7">
        <f>SUM(D2:D6)</f>
        <v>583982</v>
      </c>
      <c r="E7">
        <f>SUM(E2:E6)</f>
        <v>661477</v>
      </c>
      <c r="F7">
        <f>SUM(F2:F6)</f>
        <v>558007</v>
      </c>
      <c r="G7">
        <f>(F7-C7)/C7*100</f>
        <v>-52.298083655117765</v>
      </c>
    </row>
    <row r="8" spans="1:10" x14ac:dyDescent="0.25">
      <c r="C8">
        <v>7941034</v>
      </c>
      <c r="D8">
        <v>4746854</v>
      </c>
      <c r="E8">
        <v>6189708</v>
      </c>
      <c r="F8">
        <v>6796622</v>
      </c>
    </row>
    <row r="9" spans="1:10" x14ac:dyDescent="0.25">
      <c r="C9">
        <f>(C7/C8)</f>
        <v>0.14730814652096944</v>
      </c>
      <c r="D9">
        <f t="shared" ref="D9:F9" si="0">(D7/D8)</f>
        <v>0.12302506038736392</v>
      </c>
      <c r="E9">
        <f t="shared" si="0"/>
        <v>0.10686723832529742</v>
      </c>
      <c r="F9">
        <f t="shared" si="0"/>
        <v>8.2100637640286606E-2</v>
      </c>
      <c r="I9">
        <v>2019</v>
      </c>
      <c r="J9" s="13">
        <f>(C9*100)</f>
        <v>14.730814652096944</v>
      </c>
    </row>
    <row r="10" spans="1:10" x14ac:dyDescent="0.25">
      <c r="I10">
        <v>2020</v>
      </c>
      <c r="J10" s="13">
        <f>(D9*100)</f>
        <v>12.302506038736393</v>
      </c>
    </row>
    <row r="11" spans="1:10" x14ac:dyDescent="0.25">
      <c r="I11">
        <v>2021</v>
      </c>
      <c r="J11" s="13">
        <f>(E9*100)</f>
        <v>10.686723832529742</v>
      </c>
    </row>
    <row r="12" spans="1:10" x14ac:dyDescent="0.25">
      <c r="I12">
        <v>2022</v>
      </c>
      <c r="J12" s="13">
        <f>(F9*100)</f>
        <v>8.2100637640286607</v>
      </c>
    </row>
  </sheetData>
  <autoFilter ref="A1:G6" xr:uid="{A138B951-07F2-45AB-920C-B54D9670C09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1584-CCFC-42A1-8F7E-FA3503F18C94}">
  <dimension ref="A1:W356"/>
  <sheetViews>
    <sheetView tabSelected="1" workbookViewId="0">
      <selection activeCell="I374" sqref="I374"/>
    </sheetView>
  </sheetViews>
  <sheetFormatPr defaultRowHeight="15" x14ac:dyDescent="0.25"/>
  <cols>
    <col min="1" max="1" width="13.42578125" customWidth="1"/>
    <col min="2" max="2" width="8.140625" bestFit="1" customWidth="1"/>
    <col min="3" max="3" width="9.85546875" customWidth="1"/>
    <col min="4" max="4" width="35.42578125" customWidth="1"/>
    <col min="5" max="5" width="28.85546875" bestFit="1" customWidth="1"/>
    <col min="6" max="6" width="16.42578125" customWidth="1"/>
    <col min="7" max="7" width="6.5703125" bestFit="1" customWidth="1"/>
    <col min="8" max="8" width="6.7109375" customWidth="1"/>
    <col min="9" max="9" width="10.7109375" bestFit="1" customWidth="1"/>
    <col min="10" max="10" width="13.28515625" bestFit="1" customWidth="1"/>
    <col min="11" max="11" width="18.28515625" bestFit="1" customWidth="1"/>
    <col min="12" max="15" width="12.42578125" bestFit="1" customWidth="1"/>
    <col min="16" max="16" width="11.42578125" bestFit="1" customWidth="1"/>
    <col min="17" max="17" width="14.5703125" bestFit="1" customWidth="1"/>
    <col min="18" max="18" width="16.42578125" bestFit="1" customWidth="1"/>
    <col min="19" max="19" width="14" bestFit="1" customWidth="1"/>
    <col min="20" max="20" width="16.42578125" bestFit="1" customWidth="1"/>
    <col min="21" max="21" width="14" bestFit="1" customWidth="1"/>
    <col min="22" max="22" width="11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10141</v>
      </c>
      <c r="B2" t="s">
        <v>47</v>
      </c>
      <c r="C2" t="s">
        <v>48</v>
      </c>
      <c r="D2" t="s">
        <v>49</v>
      </c>
      <c r="E2" t="s">
        <v>50</v>
      </c>
      <c r="F2" t="s">
        <v>37</v>
      </c>
      <c r="G2" t="s">
        <v>51</v>
      </c>
      <c r="H2" t="s">
        <v>38</v>
      </c>
      <c r="I2" t="s">
        <v>30</v>
      </c>
      <c r="J2">
        <v>-5.4</v>
      </c>
      <c r="K2" t="s">
        <v>52</v>
      </c>
      <c r="L2">
        <v>740</v>
      </c>
      <c r="M2">
        <v>690</v>
      </c>
      <c r="N2">
        <v>754</v>
      </c>
      <c r="O2">
        <v>700</v>
      </c>
      <c r="P2">
        <v>-54</v>
      </c>
      <c r="Q2" t="s">
        <v>32</v>
      </c>
      <c r="R2">
        <v>735</v>
      </c>
      <c r="S2">
        <v>99.324324320000002</v>
      </c>
      <c r="T2">
        <v>699</v>
      </c>
      <c r="U2">
        <v>99.857142859999996</v>
      </c>
      <c r="V2">
        <v>45.453240000000001</v>
      </c>
      <c r="W2">
        <v>-98.418440000000004</v>
      </c>
    </row>
    <row r="3" spans="1:23" x14ac:dyDescent="0.25">
      <c r="A3">
        <v>10136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28</v>
      </c>
      <c r="H3" t="s">
        <v>38</v>
      </c>
      <c r="I3" t="s">
        <v>30</v>
      </c>
      <c r="J3">
        <v>-16.8</v>
      </c>
      <c r="K3" t="s">
        <v>39</v>
      </c>
      <c r="L3">
        <v>2312</v>
      </c>
      <c r="M3">
        <v>1695</v>
      </c>
      <c r="N3">
        <v>2394</v>
      </c>
      <c r="O3">
        <v>1924</v>
      </c>
      <c r="P3">
        <v>-470</v>
      </c>
      <c r="Q3" t="s">
        <v>32</v>
      </c>
      <c r="R3">
        <v>2250</v>
      </c>
      <c r="S3">
        <v>97.318339100000003</v>
      </c>
      <c r="T3">
        <v>1766</v>
      </c>
      <c r="U3">
        <v>91.787941790000005</v>
      </c>
      <c r="V3">
        <v>32.411894099999998</v>
      </c>
      <c r="W3">
        <v>-99.680046399999995</v>
      </c>
    </row>
    <row r="4" spans="1:23" x14ac:dyDescent="0.25">
      <c r="A4">
        <v>14952</v>
      </c>
      <c r="B4" t="s">
        <v>1044</v>
      </c>
      <c r="C4" t="s">
        <v>201</v>
      </c>
      <c r="D4" t="s">
        <v>1045</v>
      </c>
      <c r="E4" t="s">
        <v>1010</v>
      </c>
      <c r="F4" t="s">
        <v>37</v>
      </c>
      <c r="G4" t="s">
        <v>28</v>
      </c>
      <c r="H4" t="s">
        <v>38</v>
      </c>
      <c r="I4" t="s">
        <v>30</v>
      </c>
      <c r="J4">
        <v>-25</v>
      </c>
      <c r="K4" t="s">
        <v>31</v>
      </c>
      <c r="L4">
        <v>1746</v>
      </c>
      <c r="M4">
        <v>1145</v>
      </c>
      <c r="N4">
        <v>1419</v>
      </c>
      <c r="O4">
        <v>1310</v>
      </c>
      <c r="P4">
        <v>-109</v>
      </c>
      <c r="Q4" t="s">
        <v>32</v>
      </c>
      <c r="R4">
        <v>1617</v>
      </c>
      <c r="S4">
        <v>92.611683850000006</v>
      </c>
      <c r="T4">
        <v>899</v>
      </c>
      <c r="U4">
        <v>68.625954199999995</v>
      </c>
      <c r="V4">
        <v>39.844203899999997</v>
      </c>
      <c r="W4">
        <v>-89.671846200000005</v>
      </c>
    </row>
    <row r="5" spans="1:23" x14ac:dyDescent="0.25">
      <c r="A5">
        <v>10874</v>
      </c>
      <c r="B5" t="s">
        <v>257</v>
      </c>
      <c r="C5" t="s">
        <v>258</v>
      </c>
      <c r="D5" t="s">
        <v>259</v>
      </c>
      <c r="E5" t="s">
        <v>260</v>
      </c>
      <c r="F5" t="s">
        <v>27</v>
      </c>
      <c r="G5" t="s">
        <v>28</v>
      </c>
      <c r="H5" t="s">
        <v>38</v>
      </c>
      <c r="I5" t="s">
        <v>30</v>
      </c>
      <c r="J5">
        <v>-49.4</v>
      </c>
      <c r="K5" t="s">
        <v>61</v>
      </c>
      <c r="L5">
        <v>7598</v>
      </c>
      <c r="M5">
        <v>3669</v>
      </c>
      <c r="N5">
        <v>3887</v>
      </c>
      <c r="O5">
        <v>3848</v>
      </c>
      <c r="P5">
        <v>-39</v>
      </c>
      <c r="Q5" t="s">
        <v>32</v>
      </c>
      <c r="R5">
        <v>4675</v>
      </c>
      <c r="S5">
        <v>61.529349830000001</v>
      </c>
      <c r="T5">
        <v>1315</v>
      </c>
      <c r="U5">
        <v>34.173596670000002</v>
      </c>
      <c r="V5">
        <v>40.811934999999998</v>
      </c>
      <c r="W5">
        <v>-81.368553300000002</v>
      </c>
    </row>
    <row r="6" spans="1:23" x14ac:dyDescent="0.25">
      <c r="A6">
        <v>10257</v>
      </c>
      <c r="B6" t="s">
        <v>82</v>
      </c>
      <c r="C6" t="s">
        <v>83</v>
      </c>
      <c r="D6" t="s">
        <v>84</v>
      </c>
      <c r="E6" t="s">
        <v>56</v>
      </c>
      <c r="F6" t="s">
        <v>44</v>
      </c>
      <c r="G6" t="s">
        <v>28</v>
      </c>
      <c r="H6" t="s">
        <v>29</v>
      </c>
      <c r="I6" t="s">
        <v>30</v>
      </c>
      <c r="J6">
        <v>-20.2</v>
      </c>
      <c r="K6" t="s">
        <v>31</v>
      </c>
      <c r="L6">
        <v>18020</v>
      </c>
      <c r="M6">
        <v>9817</v>
      </c>
      <c r="N6">
        <v>11656</v>
      </c>
      <c r="O6">
        <v>14385</v>
      </c>
      <c r="P6">
        <v>2729</v>
      </c>
      <c r="Q6" t="s">
        <v>46</v>
      </c>
      <c r="R6">
        <v>5914</v>
      </c>
      <c r="S6">
        <v>32.819089900000002</v>
      </c>
      <c r="T6">
        <v>2567</v>
      </c>
      <c r="U6">
        <v>17.844977409999998</v>
      </c>
      <c r="V6">
        <v>42.748170000000002</v>
      </c>
      <c r="W6">
        <v>-73.802570000000003</v>
      </c>
    </row>
    <row r="7" spans="1:23" x14ac:dyDescent="0.25">
      <c r="A7">
        <v>13795</v>
      </c>
      <c r="B7" t="s">
        <v>800</v>
      </c>
      <c r="C7" t="s">
        <v>125</v>
      </c>
      <c r="D7" t="s">
        <v>801</v>
      </c>
      <c r="E7" t="s">
        <v>802</v>
      </c>
      <c r="F7" t="s">
        <v>27</v>
      </c>
      <c r="G7" t="s">
        <v>28</v>
      </c>
      <c r="H7" t="s">
        <v>38</v>
      </c>
      <c r="I7" t="s">
        <v>30</v>
      </c>
      <c r="J7">
        <v>-29.6</v>
      </c>
      <c r="K7" t="s">
        <v>31</v>
      </c>
      <c r="L7">
        <v>3381</v>
      </c>
      <c r="M7">
        <v>2545</v>
      </c>
      <c r="N7">
        <v>3144</v>
      </c>
      <c r="O7">
        <v>2379</v>
      </c>
      <c r="P7">
        <v>-765</v>
      </c>
      <c r="Q7" t="s">
        <v>32</v>
      </c>
      <c r="R7">
        <v>1397</v>
      </c>
      <c r="S7">
        <v>41.319136350000001</v>
      </c>
      <c r="T7">
        <v>903</v>
      </c>
      <c r="U7">
        <v>37.957124839999999</v>
      </c>
      <c r="V7">
        <v>34.829035900000001</v>
      </c>
      <c r="W7">
        <v>-77.606945800000005</v>
      </c>
    </row>
    <row r="8" spans="1:23" x14ac:dyDescent="0.25">
      <c r="A8">
        <v>10140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28</v>
      </c>
      <c r="H8" t="s">
        <v>45</v>
      </c>
      <c r="I8" t="s">
        <v>30</v>
      </c>
      <c r="J8">
        <v>-19.7</v>
      </c>
      <c r="K8" t="s">
        <v>39</v>
      </c>
      <c r="L8">
        <v>27807</v>
      </c>
      <c r="M8">
        <v>16098</v>
      </c>
      <c r="N8">
        <v>19070</v>
      </c>
      <c r="O8">
        <v>22334</v>
      </c>
      <c r="P8">
        <v>3264</v>
      </c>
      <c r="Q8" t="s">
        <v>46</v>
      </c>
      <c r="R8">
        <v>790</v>
      </c>
      <c r="S8">
        <v>2.8410112559999998</v>
      </c>
      <c r="T8">
        <v>870</v>
      </c>
      <c r="U8">
        <v>3.8954061069999999</v>
      </c>
      <c r="V8">
        <v>35.039421099999998</v>
      </c>
      <c r="W8">
        <v>-106.6085003</v>
      </c>
    </row>
    <row r="9" spans="1:23" x14ac:dyDescent="0.25">
      <c r="A9">
        <v>10185</v>
      </c>
      <c r="B9" t="s">
        <v>75</v>
      </c>
      <c r="C9" t="s">
        <v>76</v>
      </c>
      <c r="D9" t="s">
        <v>77</v>
      </c>
      <c r="E9" t="s">
        <v>78</v>
      </c>
      <c r="F9" t="s">
        <v>27</v>
      </c>
      <c r="G9" t="s">
        <v>28</v>
      </c>
      <c r="H9" t="s">
        <v>38</v>
      </c>
      <c r="I9" t="s">
        <v>30</v>
      </c>
      <c r="J9">
        <v>-29.1</v>
      </c>
      <c r="K9" t="s">
        <v>31</v>
      </c>
      <c r="L9">
        <v>3232</v>
      </c>
      <c r="M9">
        <v>2233</v>
      </c>
      <c r="N9">
        <v>2961</v>
      </c>
      <c r="O9">
        <v>2291</v>
      </c>
      <c r="P9">
        <v>-670</v>
      </c>
      <c r="Q9" t="s">
        <v>32</v>
      </c>
      <c r="R9">
        <v>3219</v>
      </c>
      <c r="S9">
        <v>99.597772280000001</v>
      </c>
      <c r="T9">
        <v>1665</v>
      </c>
      <c r="U9">
        <v>72.67568747</v>
      </c>
      <c r="V9">
        <v>31.325849999999999</v>
      </c>
      <c r="W9">
        <v>-92.548959999999994</v>
      </c>
    </row>
    <row r="10" spans="1:23" x14ac:dyDescent="0.25">
      <c r="A10">
        <v>10333</v>
      </c>
      <c r="B10" t="s">
        <v>96</v>
      </c>
      <c r="C10" t="s">
        <v>97</v>
      </c>
      <c r="D10" t="s">
        <v>98</v>
      </c>
      <c r="E10" t="s">
        <v>99</v>
      </c>
      <c r="F10" t="s">
        <v>37</v>
      </c>
      <c r="G10" t="s">
        <v>51</v>
      </c>
      <c r="H10" t="s">
        <v>38</v>
      </c>
      <c r="I10" t="s">
        <v>100</v>
      </c>
      <c r="J10">
        <v>0</v>
      </c>
      <c r="K10" t="s">
        <v>100</v>
      </c>
      <c r="L10">
        <v>608</v>
      </c>
      <c r="M10">
        <v>604</v>
      </c>
      <c r="N10">
        <v>618</v>
      </c>
      <c r="O10">
        <v>608</v>
      </c>
      <c r="P10">
        <v>-10</v>
      </c>
      <c r="Q10" t="s">
        <v>32</v>
      </c>
      <c r="R10">
        <v>608</v>
      </c>
      <c r="S10">
        <v>100</v>
      </c>
      <c r="T10">
        <v>608</v>
      </c>
      <c r="U10">
        <v>100</v>
      </c>
      <c r="V10">
        <v>45.112969999999997</v>
      </c>
      <c r="W10">
        <v>-83.577579999999998</v>
      </c>
    </row>
    <row r="11" spans="1:23" x14ac:dyDescent="0.25">
      <c r="A11">
        <v>10408</v>
      </c>
      <c r="B11" t="s">
        <v>113</v>
      </c>
      <c r="C11" t="s">
        <v>114</v>
      </c>
      <c r="D11" t="s">
        <v>115</v>
      </c>
      <c r="E11" t="s">
        <v>116</v>
      </c>
      <c r="F11" t="s">
        <v>27</v>
      </c>
      <c r="G11" t="s">
        <v>28</v>
      </c>
      <c r="H11" t="s">
        <v>29</v>
      </c>
      <c r="I11" t="s">
        <v>30</v>
      </c>
      <c r="J11">
        <v>-8.5</v>
      </c>
      <c r="K11" t="s">
        <v>52</v>
      </c>
      <c r="L11">
        <v>6690</v>
      </c>
      <c r="M11">
        <v>4736</v>
      </c>
      <c r="N11">
        <v>7185</v>
      </c>
      <c r="O11">
        <v>6120</v>
      </c>
      <c r="P11">
        <v>-1065</v>
      </c>
      <c r="Q11" t="s">
        <v>32</v>
      </c>
      <c r="R11">
        <v>3839</v>
      </c>
      <c r="S11">
        <v>57.384155460000002</v>
      </c>
      <c r="T11">
        <v>3729</v>
      </c>
      <c r="U11">
        <v>60.931372549999999</v>
      </c>
      <c r="V11">
        <v>44.2605</v>
      </c>
      <c r="W11">
        <v>-88.511099999999999</v>
      </c>
    </row>
    <row r="12" spans="1:23" x14ac:dyDescent="0.25">
      <c r="A12">
        <v>12898</v>
      </c>
      <c r="B12" t="s">
        <v>647</v>
      </c>
      <c r="C12" t="s">
        <v>24</v>
      </c>
      <c r="D12" t="s">
        <v>648</v>
      </c>
      <c r="E12" t="s">
        <v>649</v>
      </c>
      <c r="F12" t="s">
        <v>27</v>
      </c>
      <c r="G12" t="s">
        <v>28</v>
      </c>
      <c r="H12" t="s">
        <v>38</v>
      </c>
      <c r="I12" t="s">
        <v>30</v>
      </c>
      <c r="J12">
        <v>-19.7</v>
      </c>
      <c r="K12" t="s">
        <v>39</v>
      </c>
      <c r="L12">
        <v>1094</v>
      </c>
      <c r="M12">
        <v>671</v>
      </c>
      <c r="N12">
        <v>1011</v>
      </c>
      <c r="O12">
        <v>878</v>
      </c>
      <c r="P12">
        <v>-133</v>
      </c>
      <c r="Q12" t="s">
        <v>32</v>
      </c>
      <c r="R12">
        <v>0</v>
      </c>
      <c r="S12">
        <v>0</v>
      </c>
      <c r="T12">
        <v>0</v>
      </c>
      <c r="U12">
        <v>0</v>
      </c>
      <c r="V12">
        <v>40.2723716</v>
      </c>
      <c r="W12">
        <v>-79.405518200000003</v>
      </c>
    </row>
    <row r="13" spans="1:23" x14ac:dyDescent="0.25">
      <c r="A13">
        <v>10431</v>
      </c>
      <c r="B13" t="s">
        <v>124</v>
      </c>
      <c r="C13" t="s">
        <v>125</v>
      </c>
      <c r="D13" t="s">
        <v>126</v>
      </c>
      <c r="E13" t="s">
        <v>127</v>
      </c>
      <c r="F13" t="s">
        <v>27</v>
      </c>
      <c r="G13" t="s">
        <v>28</v>
      </c>
      <c r="H13" t="s">
        <v>29</v>
      </c>
      <c r="I13" t="s">
        <v>30</v>
      </c>
      <c r="J13">
        <v>-4.0999999999999996</v>
      </c>
      <c r="K13" t="s">
        <v>52</v>
      </c>
      <c r="L13">
        <v>10702</v>
      </c>
      <c r="M13">
        <v>6629</v>
      </c>
      <c r="N13">
        <v>10199</v>
      </c>
      <c r="O13">
        <v>10261</v>
      </c>
      <c r="P13">
        <v>62</v>
      </c>
      <c r="Q13" t="s">
        <v>46</v>
      </c>
      <c r="R13">
        <v>3545</v>
      </c>
      <c r="S13">
        <v>33.124649599999998</v>
      </c>
      <c r="T13">
        <v>1198</v>
      </c>
      <c r="U13">
        <v>11.67527531</v>
      </c>
      <c r="V13">
        <v>35.434896199999997</v>
      </c>
      <c r="W13">
        <v>-82.537854100000004</v>
      </c>
    </row>
    <row r="14" spans="1:23" x14ac:dyDescent="0.25">
      <c r="A14">
        <v>10372</v>
      </c>
      <c r="B14" t="s">
        <v>104</v>
      </c>
      <c r="C14" t="s">
        <v>105</v>
      </c>
      <c r="D14" t="s">
        <v>106</v>
      </c>
      <c r="E14" t="s">
        <v>107</v>
      </c>
      <c r="F14" t="s">
        <v>27</v>
      </c>
      <c r="G14" t="s">
        <v>28</v>
      </c>
      <c r="H14" t="s">
        <v>38</v>
      </c>
      <c r="I14" t="s">
        <v>30</v>
      </c>
      <c r="J14">
        <v>-2.6</v>
      </c>
      <c r="K14" t="s">
        <v>52</v>
      </c>
      <c r="L14">
        <v>6065</v>
      </c>
      <c r="M14">
        <v>4299</v>
      </c>
      <c r="N14">
        <v>5480</v>
      </c>
      <c r="O14">
        <v>5908</v>
      </c>
      <c r="P14">
        <v>428</v>
      </c>
      <c r="Q14" t="s">
        <v>46</v>
      </c>
      <c r="R14">
        <v>0</v>
      </c>
      <c r="S14">
        <v>0</v>
      </c>
      <c r="T14">
        <v>0</v>
      </c>
      <c r="U14">
        <v>0</v>
      </c>
      <c r="V14">
        <v>39.219730300000002</v>
      </c>
      <c r="W14">
        <v>-106.8646011</v>
      </c>
    </row>
    <row r="15" spans="1:23" x14ac:dyDescent="0.25">
      <c r="A15">
        <v>10158</v>
      </c>
      <c r="B15" t="s">
        <v>71</v>
      </c>
      <c r="C15" t="s">
        <v>72</v>
      </c>
      <c r="D15" t="s">
        <v>73</v>
      </c>
      <c r="E15" t="s">
        <v>74</v>
      </c>
      <c r="F15" t="s">
        <v>27</v>
      </c>
      <c r="G15" t="s">
        <v>28</v>
      </c>
      <c r="H15" t="s">
        <v>29</v>
      </c>
      <c r="I15" t="s">
        <v>69</v>
      </c>
      <c r="J15">
        <v>1.9</v>
      </c>
      <c r="K15" t="s">
        <v>70</v>
      </c>
      <c r="L15">
        <v>3118</v>
      </c>
      <c r="M15">
        <v>1912</v>
      </c>
      <c r="N15">
        <v>3069</v>
      </c>
      <c r="O15">
        <v>3177</v>
      </c>
      <c r="P15">
        <v>108</v>
      </c>
      <c r="Q15" t="s">
        <v>46</v>
      </c>
      <c r="R15">
        <v>0</v>
      </c>
      <c r="S15">
        <v>0</v>
      </c>
      <c r="T15">
        <v>0</v>
      </c>
      <c r="U15">
        <v>0</v>
      </c>
      <c r="V15">
        <v>39.364283399999998</v>
      </c>
      <c r="W15">
        <v>-74.422926599999997</v>
      </c>
    </row>
    <row r="16" spans="1:23" x14ac:dyDescent="0.25">
      <c r="A16">
        <v>10208</v>
      </c>
      <c r="B16" t="s">
        <v>79</v>
      </c>
      <c r="C16" t="s">
        <v>54</v>
      </c>
      <c r="D16" t="s">
        <v>80</v>
      </c>
      <c r="E16" t="s">
        <v>81</v>
      </c>
      <c r="F16" t="s">
        <v>27</v>
      </c>
      <c r="G16" t="s">
        <v>28</v>
      </c>
      <c r="H16" t="s">
        <v>38</v>
      </c>
      <c r="I16" t="s">
        <v>30</v>
      </c>
      <c r="J16">
        <v>-15.1</v>
      </c>
      <c r="K16" t="s">
        <v>39</v>
      </c>
      <c r="L16">
        <v>5337</v>
      </c>
      <c r="M16">
        <v>3676</v>
      </c>
      <c r="N16">
        <v>4801</v>
      </c>
      <c r="O16">
        <v>4530</v>
      </c>
      <c r="P16">
        <v>-271</v>
      </c>
      <c r="Q16" t="s">
        <v>32</v>
      </c>
      <c r="R16">
        <v>2036</v>
      </c>
      <c r="S16">
        <v>38.148772719999997</v>
      </c>
      <c r="T16">
        <v>779</v>
      </c>
      <c r="U16">
        <v>17.196467989999999</v>
      </c>
      <c r="V16">
        <v>33.370298099999999</v>
      </c>
      <c r="W16">
        <v>-81.964917499999999</v>
      </c>
    </row>
    <row r="17" spans="1:23" x14ac:dyDescent="0.25">
      <c r="A17">
        <v>10423</v>
      </c>
      <c r="B17" t="s">
        <v>120</v>
      </c>
      <c r="C17" t="s">
        <v>34</v>
      </c>
      <c r="D17" t="s">
        <v>121</v>
      </c>
      <c r="E17" t="s">
        <v>122</v>
      </c>
      <c r="F17" t="s">
        <v>111</v>
      </c>
      <c r="G17" t="s">
        <v>28</v>
      </c>
      <c r="H17" t="s">
        <v>112</v>
      </c>
      <c r="I17" t="s">
        <v>69</v>
      </c>
      <c r="J17">
        <v>30.5</v>
      </c>
      <c r="K17" t="s">
        <v>123</v>
      </c>
      <c r="L17">
        <v>67047</v>
      </c>
      <c r="M17">
        <v>36881</v>
      </c>
      <c r="N17">
        <v>60706</v>
      </c>
      <c r="O17">
        <v>87491</v>
      </c>
      <c r="P17">
        <v>26785</v>
      </c>
      <c r="Q17" t="s">
        <v>46</v>
      </c>
      <c r="R17">
        <v>171</v>
      </c>
      <c r="S17">
        <v>0.25504496799999998</v>
      </c>
      <c r="T17">
        <v>23</v>
      </c>
      <c r="U17">
        <v>2.6288418000000001E-2</v>
      </c>
      <c r="V17">
        <v>30.197471100000001</v>
      </c>
      <c r="W17">
        <v>-97.666352900000007</v>
      </c>
    </row>
    <row r="18" spans="1:23" x14ac:dyDescent="0.25">
      <c r="A18">
        <v>10821</v>
      </c>
      <c r="B18" t="s">
        <v>246</v>
      </c>
      <c r="C18" t="s">
        <v>247</v>
      </c>
      <c r="D18" t="s">
        <v>248</v>
      </c>
      <c r="E18" t="s">
        <v>249</v>
      </c>
      <c r="F18" t="s">
        <v>111</v>
      </c>
      <c r="G18" t="s">
        <v>28</v>
      </c>
      <c r="H18" t="s">
        <v>112</v>
      </c>
      <c r="I18" t="s">
        <v>30</v>
      </c>
      <c r="J18">
        <v>-20.8</v>
      </c>
      <c r="K18" t="s">
        <v>31</v>
      </c>
      <c r="L18">
        <v>107760</v>
      </c>
      <c r="M18">
        <v>71127</v>
      </c>
      <c r="N18">
        <v>76375</v>
      </c>
      <c r="O18">
        <v>85362</v>
      </c>
      <c r="P18">
        <v>8987</v>
      </c>
      <c r="Q18" t="s">
        <v>46</v>
      </c>
      <c r="R18">
        <v>5097</v>
      </c>
      <c r="S18">
        <v>4.729955457</v>
      </c>
      <c r="T18">
        <v>598</v>
      </c>
      <c r="U18">
        <v>0.70054590999999999</v>
      </c>
      <c r="V18">
        <v>39.177571499999999</v>
      </c>
      <c r="W18">
        <v>-76.668388899999997</v>
      </c>
    </row>
    <row r="19" spans="1:23" x14ac:dyDescent="0.25">
      <c r="A19">
        <v>10581</v>
      </c>
      <c r="B19" t="s">
        <v>161</v>
      </c>
      <c r="C19" t="s">
        <v>162</v>
      </c>
      <c r="D19" t="s">
        <v>163</v>
      </c>
      <c r="E19" t="s">
        <v>164</v>
      </c>
      <c r="F19" t="s">
        <v>27</v>
      </c>
      <c r="G19" t="s">
        <v>28</v>
      </c>
      <c r="H19" t="s">
        <v>38</v>
      </c>
      <c r="I19" t="s">
        <v>30</v>
      </c>
      <c r="J19">
        <v>-6.1</v>
      </c>
      <c r="K19" t="s">
        <v>52</v>
      </c>
      <c r="L19">
        <v>5600</v>
      </c>
      <c r="M19">
        <v>2931</v>
      </c>
      <c r="N19">
        <v>5037</v>
      </c>
      <c r="O19">
        <v>5259</v>
      </c>
      <c r="P19">
        <v>222</v>
      </c>
      <c r="Q19" t="s">
        <v>46</v>
      </c>
      <c r="R19">
        <v>3719</v>
      </c>
      <c r="S19">
        <v>66.410714290000001</v>
      </c>
      <c r="T19">
        <v>462</v>
      </c>
      <c r="U19">
        <v>8.7849401030000003</v>
      </c>
      <c r="V19">
        <v>44.808176000000003</v>
      </c>
      <c r="W19">
        <v>-68.816503600000004</v>
      </c>
    </row>
    <row r="20" spans="1:23" x14ac:dyDescent="0.25">
      <c r="A20">
        <v>14006</v>
      </c>
      <c r="B20" t="s">
        <v>838</v>
      </c>
      <c r="C20" t="s">
        <v>329</v>
      </c>
      <c r="D20" t="s">
        <v>839</v>
      </c>
      <c r="E20" t="s">
        <v>840</v>
      </c>
      <c r="F20" t="s">
        <v>37</v>
      </c>
      <c r="G20" t="s">
        <v>51</v>
      </c>
      <c r="H20" t="s">
        <v>38</v>
      </c>
      <c r="I20" t="s">
        <v>30</v>
      </c>
      <c r="J20">
        <v>-35.799999999999997</v>
      </c>
      <c r="K20" t="s">
        <v>61</v>
      </c>
      <c r="L20">
        <v>1239</v>
      </c>
      <c r="M20">
        <v>650</v>
      </c>
      <c r="N20">
        <v>700</v>
      </c>
      <c r="O20">
        <v>796</v>
      </c>
      <c r="P20">
        <v>96</v>
      </c>
      <c r="Q20" t="s">
        <v>46</v>
      </c>
      <c r="R20">
        <v>1239</v>
      </c>
      <c r="S20">
        <v>100</v>
      </c>
      <c r="T20">
        <v>795</v>
      </c>
      <c r="U20">
        <v>99.874371859999997</v>
      </c>
      <c r="V20">
        <v>37.061243900000001</v>
      </c>
      <c r="W20">
        <v>-88.767511200000001</v>
      </c>
    </row>
    <row r="21" spans="1:23" x14ac:dyDescent="0.25">
      <c r="A21">
        <v>10781</v>
      </c>
      <c r="B21" t="s">
        <v>233</v>
      </c>
      <c r="C21" t="s">
        <v>76</v>
      </c>
      <c r="D21" t="s">
        <v>234</v>
      </c>
      <c r="E21" t="s">
        <v>235</v>
      </c>
      <c r="F21" t="s">
        <v>27</v>
      </c>
      <c r="G21" t="s">
        <v>28</v>
      </c>
      <c r="H21" t="s">
        <v>38</v>
      </c>
      <c r="I21" t="s">
        <v>30</v>
      </c>
      <c r="J21">
        <v>-28</v>
      </c>
      <c r="K21" t="s">
        <v>31</v>
      </c>
      <c r="L21">
        <v>7632</v>
      </c>
      <c r="M21">
        <v>4515</v>
      </c>
      <c r="N21">
        <v>5647</v>
      </c>
      <c r="O21">
        <v>5493</v>
      </c>
      <c r="P21">
        <v>-154</v>
      </c>
      <c r="Q21" t="s">
        <v>32</v>
      </c>
      <c r="R21">
        <v>2144</v>
      </c>
      <c r="S21">
        <v>28.092243190000001</v>
      </c>
      <c r="T21">
        <v>1887</v>
      </c>
      <c r="U21">
        <v>34.352812669999999</v>
      </c>
      <c r="V21">
        <v>30.451467699999998</v>
      </c>
      <c r="W21">
        <v>-91.187146600000005</v>
      </c>
    </row>
    <row r="22" spans="1:23" x14ac:dyDescent="0.25">
      <c r="A22">
        <v>10666</v>
      </c>
      <c r="B22" t="s">
        <v>197</v>
      </c>
      <c r="C22" t="s">
        <v>90</v>
      </c>
      <c r="D22" t="s">
        <v>198</v>
      </c>
      <c r="E22" t="s">
        <v>199</v>
      </c>
      <c r="F22" t="s">
        <v>27</v>
      </c>
      <c r="G22" t="s">
        <v>28</v>
      </c>
      <c r="H22" t="s">
        <v>38</v>
      </c>
      <c r="I22" t="s">
        <v>69</v>
      </c>
      <c r="J22">
        <v>10.3</v>
      </c>
      <c r="K22" t="s">
        <v>146</v>
      </c>
      <c r="L22">
        <v>3279</v>
      </c>
      <c r="M22">
        <v>1438</v>
      </c>
      <c r="N22">
        <v>2374</v>
      </c>
      <c r="O22">
        <v>3618</v>
      </c>
      <c r="P22">
        <v>1244</v>
      </c>
      <c r="Q22" t="s">
        <v>46</v>
      </c>
      <c r="R22">
        <v>0</v>
      </c>
      <c r="S22">
        <v>0</v>
      </c>
      <c r="T22">
        <v>0</v>
      </c>
      <c r="U22">
        <v>0</v>
      </c>
      <c r="V22">
        <v>48.795579199999999</v>
      </c>
      <c r="W22">
        <v>-122.53306430000001</v>
      </c>
    </row>
    <row r="23" spans="1:23" x14ac:dyDescent="0.25">
      <c r="A23">
        <v>10631</v>
      </c>
      <c r="B23" t="s">
        <v>185</v>
      </c>
      <c r="C23" t="s">
        <v>186</v>
      </c>
      <c r="D23" t="s">
        <v>187</v>
      </c>
      <c r="E23" t="s">
        <v>188</v>
      </c>
      <c r="F23" t="s">
        <v>37</v>
      </c>
      <c r="G23" t="s">
        <v>51</v>
      </c>
      <c r="H23" t="s">
        <v>38</v>
      </c>
      <c r="I23" t="s">
        <v>30</v>
      </c>
      <c r="J23">
        <v>-11.9</v>
      </c>
      <c r="K23" t="s">
        <v>39</v>
      </c>
      <c r="L23">
        <v>964</v>
      </c>
      <c r="M23">
        <v>915</v>
      </c>
      <c r="N23">
        <v>971</v>
      </c>
      <c r="O23">
        <v>849</v>
      </c>
      <c r="P23">
        <v>-122</v>
      </c>
      <c r="Q23" t="s">
        <v>32</v>
      </c>
      <c r="R23">
        <v>739</v>
      </c>
      <c r="S23">
        <v>76.659751040000003</v>
      </c>
      <c r="T23">
        <v>730</v>
      </c>
      <c r="U23">
        <v>85.983510010000003</v>
      </c>
      <c r="V23">
        <v>47.471572999999999</v>
      </c>
      <c r="W23">
        <v>-94.882686100000001</v>
      </c>
    </row>
    <row r="24" spans="1:23" x14ac:dyDescent="0.25">
      <c r="A24">
        <v>10779</v>
      </c>
      <c r="B24" t="s">
        <v>230</v>
      </c>
      <c r="C24" t="s">
        <v>178</v>
      </c>
      <c r="D24" t="s">
        <v>231</v>
      </c>
      <c r="E24" t="s">
        <v>232</v>
      </c>
      <c r="F24" t="s">
        <v>37</v>
      </c>
      <c r="G24" t="s">
        <v>51</v>
      </c>
      <c r="H24" t="s">
        <v>38</v>
      </c>
      <c r="I24" t="s">
        <v>30</v>
      </c>
      <c r="J24">
        <v>-10.6</v>
      </c>
      <c r="K24" t="s">
        <v>39</v>
      </c>
      <c r="L24">
        <v>677</v>
      </c>
      <c r="M24">
        <v>628</v>
      </c>
      <c r="N24">
        <v>690</v>
      </c>
      <c r="O24">
        <v>605</v>
      </c>
      <c r="P24">
        <v>-85</v>
      </c>
      <c r="Q24" t="s">
        <v>32</v>
      </c>
      <c r="R24">
        <v>674</v>
      </c>
      <c r="S24">
        <v>99.556868539999996</v>
      </c>
      <c r="T24">
        <v>605</v>
      </c>
      <c r="U24">
        <v>100</v>
      </c>
      <c r="V24">
        <v>45.9551935</v>
      </c>
      <c r="W24">
        <v>-112.5021977</v>
      </c>
    </row>
    <row r="25" spans="1:23" x14ac:dyDescent="0.25">
      <c r="A25">
        <v>12992</v>
      </c>
      <c r="B25" t="s">
        <v>676</v>
      </c>
      <c r="C25" t="s">
        <v>472</v>
      </c>
      <c r="D25" t="s">
        <v>677</v>
      </c>
      <c r="E25" t="s">
        <v>678</v>
      </c>
      <c r="F25" t="s">
        <v>44</v>
      </c>
      <c r="G25" t="s">
        <v>28</v>
      </c>
      <c r="H25" t="s">
        <v>29</v>
      </c>
      <c r="I25" t="s">
        <v>30</v>
      </c>
      <c r="J25">
        <v>-18.8</v>
      </c>
      <c r="K25" t="s">
        <v>39</v>
      </c>
      <c r="L25">
        <v>15137</v>
      </c>
      <c r="M25">
        <v>8856</v>
      </c>
      <c r="N25">
        <v>11727</v>
      </c>
      <c r="O25">
        <v>12287</v>
      </c>
      <c r="P25">
        <v>560</v>
      </c>
      <c r="Q25" t="s">
        <v>46</v>
      </c>
      <c r="R25">
        <v>3441</v>
      </c>
      <c r="S25">
        <v>22.732377620000001</v>
      </c>
      <c r="T25">
        <v>2726</v>
      </c>
      <c r="U25">
        <v>22.186050300000002</v>
      </c>
      <c r="V25">
        <v>34.730704899999999</v>
      </c>
      <c r="W25">
        <v>-92.221653099999997</v>
      </c>
    </row>
    <row r="26" spans="1:23" x14ac:dyDescent="0.25">
      <c r="A26">
        <v>10620</v>
      </c>
      <c r="B26" t="s">
        <v>177</v>
      </c>
      <c r="C26" t="s">
        <v>178</v>
      </c>
      <c r="D26" t="s">
        <v>179</v>
      </c>
      <c r="E26" t="s">
        <v>180</v>
      </c>
      <c r="F26" t="s">
        <v>27</v>
      </c>
      <c r="G26" t="s">
        <v>28</v>
      </c>
      <c r="H26" t="s">
        <v>29</v>
      </c>
      <c r="I26" t="s">
        <v>30</v>
      </c>
      <c r="J26">
        <v>-25.6</v>
      </c>
      <c r="K26" t="s">
        <v>31</v>
      </c>
      <c r="L26">
        <v>10032</v>
      </c>
      <c r="M26">
        <v>8998</v>
      </c>
      <c r="N26">
        <v>10054</v>
      </c>
      <c r="O26">
        <v>7459</v>
      </c>
      <c r="P26">
        <v>-2595</v>
      </c>
      <c r="Q26" t="s">
        <v>32</v>
      </c>
      <c r="R26">
        <v>910</v>
      </c>
      <c r="S26">
        <v>9.0709728869999999</v>
      </c>
      <c r="T26">
        <v>84</v>
      </c>
      <c r="U26">
        <v>1.1261563210000001</v>
      </c>
      <c r="V26">
        <v>45.803508100000002</v>
      </c>
      <c r="W26">
        <v>-108.5379142</v>
      </c>
    </row>
    <row r="27" spans="1:23" x14ac:dyDescent="0.25">
      <c r="A27">
        <v>10599</v>
      </c>
      <c r="B27" t="s">
        <v>165</v>
      </c>
      <c r="C27" t="s">
        <v>154</v>
      </c>
      <c r="D27" t="s">
        <v>166</v>
      </c>
      <c r="E27" t="s">
        <v>167</v>
      </c>
      <c r="F27" t="s">
        <v>44</v>
      </c>
      <c r="G27" t="s">
        <v>28</v>
      </c>
      <c r="H27" t="s">
        <v>29</v>
      </c>
      <c r="I27" t="s">
        <v>30</v>
      </c>
      <c r="J27">
        <v>-27.3</v>
      </c>
      <c r="K27" t="s">
        <v>31</v>
      </c>
      <c r="L27">
        <v>20631</v>
      </c>
      <c r="M27">
        <v>11549</v>
      </c>
      <c r="N27">
        <v>14377</v>
      </c>
      <c r="O27">
        <v>14992</v>
      </c>
      <c r="P27">
        <v>615</v>
      </c>
      <c r="Q27" t="s">
        <v>46</v>
      </c>
      <c r="R27">
        <v>4688</v>
      </c>
      <c r="S27">
        <v>22.72308662</v>
      </c>
      <c r="T27">
        <v>2143</v>
      </c>
      <c r="U27">
        <v>14.294290289999999</v>
      </c>
      <c r="V27">
        <v>33.562509400000003</v>
      </c>
      <c r="W27">
        <v>-86.754157300000003</v>
      </c>
    </row>
    <row r="28" spans="1:23" x14ac:dyDescent="0.25">
      <c r="A28">
        <v>10617</v>
      </c>
      <c r="B28" t="s">
        <v>172</v>
      </c>
      <c r="C28" t="s">
        <v>66</v>
      </c>
      <c r="D28" t="s">
        <v>173</v>
      </c>
      <c r="E28" t="s">
        <v>174</v>
      </c>
      <c r="F28" t="s">
        <v>175</v>
      </c>
      <c r="G28" t="s">
        <v>28</v>
      </c>
      <c r="H28" t="s">
        <v>157</v>
      </c>
      <c r="I28" t="s">
        <v>69</v>
      </c>
      <c r="K28" t="s">
        <v>176</v>
      </c>
      <c r="L28">
        <v>0</v>
      </c>
      <c r="M28">
        <v>0</v>
      </c>
      <c r="N28">
        <v>45</v>
      </c>
      <c r="O28">
        <v>334</v>
      </c>
      <c r="P28">
        <v>289</v>
      </c>
      <c r="Q28" t="s">
        <v>46</v>
      </c>
      <c r="R28">
        <v>0</v>
      </c>
      <c r="S28">
        <v>0</v>
      </c>
      <c r="T28">
        <v>0</v>
      </c>
      <c r="U28">
        <v>0</v>
      </c>
      <c r="V28">
        <v>37.371400000000001</v>
      </c>
      <c r="W28">
        <v>-118.3661</v>
      </c>
    </row>
    <row r="29" spans="1:23" x14ac:dyDescent="0.25">
      <c r="A29">
        <v>11721</v>
      </c>
      <c r="B29" t="s">
        <v>462</v>
      </c>
      <c r="C29" t="s">
        <v>97</v>
      </c>
      <c r="D29" t="s">
        <v>463</v>
      </c>
      <c r="E29" t="s">
        <v>464</v>
      </c>
      <c r="F29" t="s">
        <v>27</v>
      </c>
      <c r="G29" t="s">
        <v>28</v>
      </c>
      <c r="H29" t="s">
        <v>38</v>
      </c>
      <c r="I29" t="s">
        <v>30</v>
      </c>
      <c r="J29">
        <v>-25.1</v>
      </c>
      <c r="K29" t="s">
        <v>31</v>
      </c>
      <c r="L29">
        <v>4291</v>
      </c>
      <c r="M29">
        <v>3170</v>
      </c>
      <c r="N29">
        <v>3383</v>
      </c>
      <c r="O29">
        <v>3216</v>
      </c>
      <c r="P29">
        <v>-167</v>
      </c>
      <c r="Q29" t="s">
        <v>32</v>
      </c>
      <c r="R29">
        <v>2030</v>
      </c>
      <c r="S29">
        <v>47.308319740000002</v>
      </c>
      <c r="T29">
        <v>1351</v>
      </c>
      <c r="U29">
        <v>42.00870647</v>
      </c>
      <c r="V29">
        <v>42.973970000000001</v>
      </c>
      <c r="W29">
        <v>-83.739519999999999</v>
      </c>
    </row>
    <row r="30" spans="1:23" x14ac:dyDescent="0.25">
      <c r="A30">
        <v>10627</v>
      </c>
      <c r="B30" t="s">
        <v>181</v>
      </c>
      <c r="C30" t="s">
        <v>182</v>
      </c>
      <c r="D30" t="s">
        <v>183</v>
      </c>
      <c r="E30" t="s">
        <v>184</v>
      </c>
      <c r="F30" t="s">
        <v>27</v>
      </c>
      <c r="G30" t="s">
        <v>28</v>
      </c>
      <c r="H30" t="s">
        <v>38</v>
      </c>
      <c r="I30" t="s">
        <v>30</v>
      </c>
      <c r="J30">
        <v>-31.5</v>
      </c>
      <c r="K30" t="s">
        <v>61</v>
      </c>
      <c r="L30">
        <v>5295</v>
      </c>
      <c r="M30">
        <v>3515</v>
      </c>
      <c r="N30">
        <v>4144</v>
      </c>
      <c r="O30">
        <v>3625</v>
      </c>
      <c r="P30">
        <v>-519</v>
      </c>
      <c r="Q30" t="s">
        <v>32</v>
      </c>
      <c r="R30">
        <v>3116</v>
      </c>
      <c r="S30">
        <v>58.84796978</v>
      </c>
      <c r="T30">
        <v>1112</v>
      </c>
      <c r="U30">
        <v>30.675862070000001</v>
      </c>
      <c r="V30">
        <v>46.805494699999997</v>
      </c>
      <c r="W30">
        <v>-100.7876931</v>
      </c>
    </row>
    <row r="31" spans="1:23" x14ac:dyDescent="0.25">
      <c r="A31">
        <v>10613</v>
      </c>
      <c r="B31" t="s">
        <v>168</v>
      </c>
      <c r="C31" t="s">
        <v>169</v>
      </c>
      <c r="D31" t="s">
        <v>170</v>
      </c>
      <c r="E31" t="s">
        <v>171</v>
      </c>
      <c r="F31" t="s">
        <v>37</v>
      </c>
      <c r="G31" t="s">
        <v>28</v>
      </c>
      <c r="H31" t="s">
        <v>38</v>
      </c>
      <c r="I31" t="s">
        <v>30</v>
      </c>
      <c r="J31">
        <v>-8.9</v>
      </c>
      <c r="K31" t="s">
        <v>52</v>
      </c>
      <c r="L31">
        <v>4132</v>
      </c>
      <c r="M31">
        <v>3274</v>
      </c>
      <c r="N31">
        <v>4026</v>
      </c>
      <c r="O31">
        <v>3765</v>
      </c>
      <c r="P31">
        <v>-261</v>
      </c>
      <c r="Q31" t="s">
        <v>32</v>
      </c>
      <c r="R31">
        <v>0</v>
      </c>
      <c r="S31">
        <v>0</v>
      </c>
      <c r="T31">
        <v>0</v>
      </c>
      <c r="U31">
        <v>0</v>
      </c>
      <c r="V31">
        <v>41.161655600000003</v>
      </c>
      <c r="W31">
        <v>-71.584264300000001</v>
      </c>
    </row>
    <row r="32" spans="1:23" x14ac:dyDescent="0.25">
      <c r="A32">
        <v>12945</v>
      </c>
      <c r="B32" t="s">
        <v>665</v>
      </c>
      <c r="C32" t="s">
        <v>329</v>
      </c>
      <c r="D32" t="s">
        <v>666</v>
      </c>
      <c r="E32" t="s">
        <v>667</v>
      </c>
      <c r="F32" t="s">
        <v>27</v>
      </c>
      <c r="G32" t="s">
        <v>28</v>
      </c>
      <c r="H32" t="s">
        <v>29</v>
      </c>
      <c r="I32" t="s">
        <v>30</v>
      </c>
      <c r="J32">
        <v>-27</v>
      </c>
      <c r="K32" t="s">
        <v>31</v>
      </c>
      <c r="L32">
        <v>12268</v>
      </c>
      <c r="M32">
        <v>7235</v>
      </c>
      <c r="N32">
        <v>8596</v>
      </c>
      <c r="O32">
        <v>8954</v>
      </c>
      <c r="P32">
        <v>358</v>
      </c>
      <c r="Q32" t="s">
        <v>46</v>
      </c>
      <c r="R32">
        <v>4951</v>
      </c>
      <c r="S32">
        <v>40.357026410000003</v>
      </c>
      <c r="T32">
        <v>3116</v>
      </c>
      <c r="U32">
        <v>34.80008935</v>
      </c>
      <c r="V32">
        <v>38.037509999999997</v>
      </c>
      <c r="W32">
        <v>-84.60351</v>
      </c>
    </row>
    <row r="33" spans="1:23" x14ac:dyDescent="0.25">
      <c r="A33">
        <v>10800</v>
      </c>
      <c r="B33" t="s">
        <v>243</v>
      </c>
      <c r="C33" t="s">
        <v>66</v>
      </c>
      <c r="D33" t="s">
        <v>244</v>
      </c>
      <c r="E33" t="s">
        <v>245</v>
      </c>
      <c r="F33" t="s">
        <v>44</v>
      </c>
      <c r="G33" t="s">
        <v>28</v>
      </c>
      <c r="H33" t="s">
        <v>29</v>
      </c>
      <c r="I33" t="s">
        <v>69</v>
      </c>
      <c r="J33">
        <v>0.8</v>
      </c>
      <c r="K33" t="s">
        <v>70</v>
      </c>
      <c r="L33">
        <v>31457</v>
      </c>
      <c r="M33">
        <v>16096</v>
      </c>
      <c r="N33">
        <v>20223</v>
      </c>
      <c r="O33">
        <v>31716</v>
      </c>
      <c r="P33">
        <v>11493</v>
      </c>
      <c r="Q33" t="s">
        <v>46</v>
      </c>
      <c r="R33">
        <v>1767</v>
      </c>
      <c r="S33">
        <v>5.6171917220000003</v>
      </c>
      <c r="T33">
        <v>784</v>
      </c>
      <c r="U33">
        <v>2.471938454</v>
      </c>
      <c r="V33">
        <v>34.198529999999998</v>
      </c>
      <c r="W33">
        <v>-118.35741</v>
      </c>
    </row>
    <row r="34" spans="1:23" x14ac:dyDescent="0.25">
      <c r="A34">
        <v>10559</v>
      </c>
      <c r="B34" t="s">
        <v>147</v>
      </c>
      <c r="C34" t="s">
        <v>90</v>
      </c>
      <c r="D34" t="s">
        <v>148</v>
      </c>
      <c r="E34" t="s">
        <v>149</v>
      </c>
      <c r="F34" t="s">
        <v>37</v>
      </c>
      <c r="G34" t="s">
        <v>28</v>
      </c>
      <c r="H34" t="s">
        <v>38</v>
      </c>
      <c r="I34" t="s">
        <v>30</v>
      </c>
      <c r="J34">
        <v>-1.8</v>
      </c>
      <c r="K34" t="s">
        <v>52</v>
      </c>
      <c r="L34">
        <v>1933</v>
      </c>
      <c r="M34">
        <v>752</v>
      </c>
      <c r="N34">
        <v>1357</v>
      </c>
      <c r="O34">
        <v>1898</v>
      </c>
      <c r="P34">
        <v>541</v>
      </c>
      <c r="Q34" t="s">
        <v>46</v>
      </c>
      <c r="R34">
        <v>0</v>
      </c>
      <c r="S34">
        <v>0</v>
      </c>
      <c r="T34">
        <v>0</v>
      </c>
      <c r="U34">
        <v>0</v>
      </c>
      <c r="V34">
        <v>47.536904300000003</v>
      </c>
      <c r="W34">
        <v>-122.3038555</v>
      </c>
    </row>
    <row r="35" spans="1:23" x14ac:dyDescent="0.25">
      <c r="A35">
        <v>10713</v>
      </c>
      <c r="B35" t="s">
        <v>211</v>
      </c>
      <c r="C35" t="s">
        <v>212</v>
      </c>
      <c r="D35" t="s">
        <v>213</v>
      </c>
      <c r="E35" t="s">
        <v>214</v>
      </c>
      <c r="F35" t="s">
        <v>44</v>
      </c>
      <c r="G35" t="s">
        <v>28</v>
      </c>
      <c r="H35" t="s">
        <v>45</v>
      </c>
      <c r="I35" t="s">
        <v>69</v>
      </c>
      <c r="J35">
        <v>1.5</v>
      </c>
      <c r="K35" t="s">
        <v>70</v>
      </c>
      <c r="L35">
        <v>25687</v>
      </c>
      <c r="M35">
        <v>18804</v>
      </c>
      <c r="N35">
        <v>25010</v>
      </c>
      <c r="O35">
        <v>26065</v>
      </c>
      <c r="P35">
        <v>1055</v>
      </c>
      <c r="Q35" t="s">
        <v>46</v>
      </c>
      <c r="R35">
        <v>1724</v>
      </c>
      <c r="S35">
        <v>6.7115661619999996</v>
      </c>
      <c r="T35">
        <v>1148</v>
      </c>
      <c r="U35">
        <v>4.404373681</v>
      </c>
      <c r="V35">
        <v>43.565823100000003</v>
      </c>
      <c r="W35">
        <v>-116.22231600000001</v>
      </c>
    </row>
    <row r="36" spans="1:23" x14ac:dyDescent="0.25">
      <c r="A36">
        <v>10849</v>
      </c>
      <c r="B36" t="s">
        <v>250</v>
      </c>
      <c r="C36" t="s">
        <v>178</v>
      </c>
      <c r="D36" t="s">
        <v>251</v>
      </c>
      <c r="E36" t="s">
        <v>252</v>
      </c>
      <c r="F36" t="s">
        <v>27</v>
      </c>
      <c r="G36" t="s">
        <v>28</v>
      </c>
      <c r="H36" t="s">
        <v>29</v>
      </c>
      <c r="I36" t="s">
        <v>69</v>
      </c>
      <c r="J36">
        <v>21.5</v>
      </c>
      <c r="K36" t="s">
        <v>119</v>
      </c>
      <c r="L36">
        <v>8359</v>
      </c>
      <c r="M36">
        <v>6929</v>
      </c>
      <c r="N36">
        <v>11659</v>
      </c>
      <c r="O36">
        <v>10154</v>
      </c>
      <c r="P36">
        <v>-1505</v>
      </c>
      <c r="Q36" t="s">
        <v>32</v>
      </c>
      <c r="R36">
        <v>768</v>
      </c>
      <c r="S36">
        <v>9.1877018780000004</v>
      </c>
      <c r="T36">
        <v>160</v>
      </c>
      <c r="U36">
        <v>1.5757337010000001</v>
      </c>
      <c r="V36">
        <v>45.778404299999998</v>
      </c>
      <c r="W36">
        <v>-111.16122729999999</v>
      </c>
    </row>
    <row r="37" spans="1:23" x14ac:dyDescent="0.25">
      <c r="A37">
        <v>10529</v>
      </c>
      <c r="B37" t="s">
        <v>138</v>
      </c>
      <c r="C37" t="s">
        <v>139</v>
      </c>
      <c r="D37" t="s">
        <v>140</v>
      </c>
      <c r="E37" t="s">
        <v>141</v>
      </c>
      <c r="F37" t="s">
        <v>44</v>
      </c>
      <c r="G37" t="s">
        <v>28</v>
      </c>
      <c r="H37" t="s">
        <v>45</v>
      </c>
      <c r="I37" t="s">
        <v>30</v>
      </c>
      <c r="J37">
        <v>-18.399999999999999</v>
      </c>
      <c r="K37" t="s">
        <v>39</v>
      </c>
      <c r="L37">
        <v>29137</v>
      </c>
      <c r="M37">
        <v>15666</v>
      </c>
      <c r="N37">
        <v>20757</v>
      </c>
      <c r="O37">
        <v>23788</v>
      </c>
      <c r="P37">
        <v>3031</v>
      </c>
      <c r="Q37" t="s">
        <v>46</v>
      </c>
      <c r="R37">
        <v>1509</v>
      </c>
      <c r="S37">
        <v>5.1789820500000001</v>
      </c>
      <c r="T37">
        <v>107</v>
      </c>
      <c r="U37">
        <v>0.44980662500000002</v>
      </c>
      <c r="V37">
        <v>41.9388735</v>
      </c>
      <c r="W37">
        <v>-72.686031400000005</v>
      </c>
    </row>
    <row r="38" spans="1:23" x14ac:dyDescent="0.25">
      <c r="A38">
        <v>10739</v>
      </c>
      <c r="B38" t="s">
        <v>224</v>
      </c>
      <c r="C38" t="s">
        <v>186</v>
      </c>
      <c r="D38" t="s">
        <v>225</v>
      </c>
      <c r="E38" t="s">
        <v>226</v>
      </c>
      <c r="F38" t="s">
        <v>37</v>
      </c>
      <c r="G38" t="s">
        <v>51</v>
      </c>
      <c r="H38" t="s">
        <v>38</v>
      </c>
      <c r="I38" t="s">
        <v>69</v>
      </c>
      <c r="J38">
        <v>14</v>
      </c>
      <c r="K38" t="s">
        <v>146</v>
      </c>
      <c r="L38">
        <v>641</v>
      </c>
      <c r="M38">
        <v>615</v>
      </c>
      <c r="N38">
        <v>639</v>
      </c>
      <c r="O38">
        <v>731</v>
      </c>
      <c r="P38">
        <v>92</v>
      </c>
      <c r="Q38" t="s">
        <v>46</v>
      </c>
      <c r="R38">
        <v>628</v>
      </c>
      <c r="S38">
        <v>97.971918880000004</v>
      </c>
      <c r="T38">
        <v>731</v>
      </c>
      <c r="U38">
        <v>100</v>
      </c>
      <c r="V38">
        <v>46.352673299999999</v>
      </c>
      <c r="W38">
        <v>-94.202008399999997</v>
      </c>
    </row>
    <row r="39" spans="1:23" x14ac:dyDescent="0.25">
      <c r="A39">
        <v>10643</v>
      </c>
      <c r="B39" t="s">
        <v>189</v>
      </c>
      <c r="C39" t="s">
        <v>190</v>
      </c>
      <c r="D39" t="s">
        <v>191</v>
      </c>
      <c r="E39" t="s">
        <v>192</v>
      </c>
      <c r="F39" t="s">
        <v>37</v>
      </c>
      <c r="G39" t="s">
        <v>28</v>
      </c>
      <c r="H39" t="s">
        <v>38</v>
      </c>
      <c r="I39" t="s">
        <v>30</v>
      </c>
      <c r="J39">
        <v>-78.8</v>
      </c>
      <c r="K39" t="s">
        <v>61</v>
      </c>
      <c r="L39">
        <v>222</v>
      </c>
      <c r="M39">
        <v>62</v>
      </c>
      <c r="N39">
        <v>70</v>
      </c>
      <c r="O39">
        <v>47</v>
      </c>
      <c r="P39">
        <v>-23</v>
      </c>
      <c r="Q39" t="s">
        <v>32</v>
      </c>
      <c r="R39">
        <v>0</v>
      </c>
      <c r="S39">
        <v>0</v>
      </c>
      <c r="T39">
        <v>0</v>
      </c>
      <c r="U39">
        <v>0</v>
      </c>
      <c r="V39">
        <v>36.538544600000002</v>
      </c>
      <c r="W39">
        <v>-93.199072900000004</v>
      </c>
    </row>
    <row r="40" spans="1:23" x14ac:dyDescent="0.25">
      <c r="A40">
        <v>10747</v>
      </c>
      <c r="B40" t="s">
        <v>227</v>
      </c>
      <c r="C40" t="s">
        <v>34</v>
      </c>
      <c r="D40" t="s">
        <v>228</v>
      </c>
      <c r="E40" t="s">
        <v>229</v>
      </c>
      <c r="F40" t="s">
        <v>27</v>
      </c>
      <c r="G40" t="s">
        <v>28</v>
      </c>
      <c r="H40" t="s">
        <v>38</v>
      </c>
      <c r="I40" t="s">
        <v>30</v>
      </c>
      <c r="J40">
        <v>-14</v>
      </c>
      <c r="K40" t="s">
        <v>39</v>
      </c>
      <c r="L40">
        <v>2664</v>
      </c>
      <c r="M40">
        <v>1765</v>
      </c>
      <c r="N40">
        <v>2373</v>
      </c>
      <c r="O40">
        <v>2292</v>
      </c>
      <c r="P40">
        <v>-81</v>
      </c>
      <c r="Q40" t="s">
        <v>32</v>
      </c>
      <c r="R40">
        <v>1129</v>
      </c>
      <c r="S40">
        <v>42.379879879999997</v>
      </c>
      <c r="T40">
        <v>1103</v>
      </c>
      <c r="U40">
        <v>48.123909249999997</v>
      </c>
      <c r="V40">
        <v>25.947507999999999</v>
      </c>
      <c r="W40">
        <v>-97.505973999999995</v>
      </c>
    </row>
    <row r="41" spans="1:23" x14ac:dyDescent="0.25">
      <c r="A41">
        <v>10731</v>
      </c>
      <c r="B41" t="s">
        <v>221</v>
      </c>
      <c r="C41" t="s">
        <v>54</v>
      </c>
      <c r="D41" t="s">
        <v>222</v>
      </c>
      <c r="E41" t="s">
        <v>223</v>
      </c>
      <c r="F41" t="s">
        <v>37</v>
      </c>
      <c r="G41" t="s">
        <v>28</v>
      </c>
      <c r="H41" t="s">
        <v>38</v>
      </c>
      <c r="I41" t="s">
        <v>30</v>
      </c>
      <c r="J41">
        <v>-15.9</v>
      </c>
      <c r="K41" t="s">
        <v>39</v>
      </c>
      <c r="L41">
        <v>1035</v>
      </c>
      <c r="M41">
        <v>785</v>
      </c>
      <c r="N41">
        <v>1030</v>
      </c>
      <c r="O41">
        <v>870</v>
      </c>
      <c r="P41">
        <v>-160</v>
      </c>
      <c r="Q41" t="s">
        <v>32</v>
      </c>
      <c r="R41">
        <v>1035</v>
      </c>
      <c r="S41">
        <v>100</v>
      </c>
      <c r="T41">
        <v>870</v>
      </c>
      <c r="U41">
        <v>100</v>
      </c>
      <c r="V41">
        <v>31.254833099999999</v>
      </c>
      <c r="W41">
        <v>-81.466911100000004</v>
      </c>
    </row>
    <row r="42" spans="1:23" x14ac:dyDescent="0.25">
      <c r="A42">
        <v>10792</v>
      </c>
      <c r="B42" t="s">
        <v>240</v>
      </c>
      <c r="C42" t="s">
        <v>83</v>
      </c>
      <c r="D42" t="s">
        <v>241</v>
      </c>
      <c r="E42" t="s">
        <v>242</v>
      </c>
      <c r="F42" t="s">
        <v>44</v>
      </c>
      <c r="G42" t="s">
        <v>28</v>
      </c>
      <c r="H42" t="s">
        <v>29</v>
      </c>
      <c r="I42" t="s">
        <v>30</v>
      </c>
      <c r="J42">
        <v>-27</v>
      </c>
      <c r="K42" t="s">
        <v>31</v>
      </c>
      <c r="L42">
        <v>27938</v>
      </c>
      <c r="M42">
        <v>13534</v>
      </c>
      <c r="N42">
        <v>16701</v>
      </c>
      <c r="O42">
        <v>20400</v>
      </c>
      <c r="P42">
        <v>3699</v>
      </c>
      <c r="Q42" t="s">
        <v>46</v>
      </c>
      <c r="R42">
        <v>4596</v>
      </c>
      <c r="S42">
        <v>16.450712289999998</v>
      </c>
      <c r="T42">
        <v>1110</v>
      </c>
      <c r="U42">
        <v>5.4411764710000003</v>
      </c>
      <c r="V42">
        <v>42.9397059</v>
      </c>
      <c r="W42">
        <v>-78.729506700000002</v>
      </c>
    </row>
    <row r="43" spans="1:23" x14ac:dyDescent="0.25">
      <c r="A43">
        <v>10785</v>
      </c>
      <c r="B43" t="s">
        <v>236</v>
      </c>
      <c r="C43" t="s">
        <v>237</v>
      </c>
      <c r="D43" t="s">
        <v>238</v>
      </c>
      <c r="E43" t="s">
        <v>239</v>
      </c>
      <c r="F43" t="s">
        <v>27</v>
      </c>
      <c r="G43" t="s">
        <v>28</v>
      </c>
      <c r="H43" t="s">
        <v>29</v>
      </c>
      <c r="I43" t="s">
        <v>30</v>
      </c>
      <c r="J43">
        <v>-22.3</v>
      </c>
      <c r="K43" t="s">
        <v>31</v>
      </c>
      <c r="L43">
        <v>11734</v>
      </c>
      <c r="M43">
        <v>5546</v>
      </c>
      <c r="N43">
        <v>7142</v>
      </c>
      <c r="O43">
        <v>9115</v>
      </c>
      <c r="P43">
        <v>1973</v>
      </c>
      <c r="Q43" t="s">
        <v>46</v>
      </c>
      <c r="R43">
        <v>4845</v>
      </c>
      <c r="S43">
        <v>41.2902676</v>
      </c>
      <c r="T43">
        <v>903</v>
      </c>
      <c r="U43">
        <v>9.9067471200000004</v>
      </c>
      <c r="V43">
        <v>44.470693900000001</v>
      </c>
      <c r="W43">
        <v>-73.151603699999995</v>
      </c>
    </row>
    <row r="44" spans="1:23" x14ac:dyDescent="0.25">
      <c r="A44">
        <v>10157</v>
      </c>
      <c r="B44" t="s">
        <v>65</v>
      </c>
      <c r="C44" t="s">
        <v>66</v>
      </c>
      <c r="D44" t="s">
        <v>67</v>
      </c>
      <c r="E44" t="s">
        <v>68</v>
      </c>
      <c r="F44" t="s">
        <v>37</v>
      </c>
      <c r="G44" t="s">
        <v>28</v>
      </c>
      <c r="H44" t="s">
        <v>38</v>
      </c>
      <c r="I44" t="s">
        <v>69</v>
      </c>
      <c r="J44">
        <v>9.9</v>
      </c>
      <c r="K44" t="s">
        <v>70</v>
      </c>
      <c r="L44">
        <v>1930</v>
      </c>
      <c r="M44">
        <v>1136</v>
      </c>
      <c r="N44">
        <v>1850</v>
      </c>
      <c r="O44">
        <v>2122</v>
      </c>
      <c r="P44">
        <v>272</v>
      </c>
      <c r="Q44" t="s">
        <v>46</v>
      </c>
      <c r="R44">
        <v>1553</v>
      </c>
      <c r="S44">
        <v>80.466321239999999</v>
      </c>
      <c r="T44">
        <v>757</v>
      </c>
      <c r="U44">
        <v>35.673892549999998</v>
      </c>
      <c r="V44">
        <v>40.745005499999998</v>
      </c>
      <c r="W44">
        <v>-123.8695086</v>
      </c>
    </row>
    <row r="45" spans="1:23" x14ac:dyDescent="0.25">
      <c r="A45">
        <v>11092</v>
      </c>
      <c r="B45" t="s">
        <v>305</v>
      </c>
      <c r="C45" t="s">
        <v>262</v>
      </c>
      <c r="D45" t="s">
        <v>306</v>
      </c>
      <c r="E45" t="s">
        <v>307</v>
      </c>
      <c r="F45" t="s">
        <v>37</v>
      </c>
      <c r="G45" t="s">
        <v>51</v>
      </c>
      <c r="H45" t="s">
        <v>38</v>
      </c>
      <c r="I45" t="s">
        <v>69</v>
      </c>
      <c r="J45">
        <v>7.8</v>
      </c>
      <c r="K45" t="s">
        <v>70</v>
      </c>
      <c r="L45">
        <v>592</v>
      </c>
      <c r="M45">
        <v>621</v>
      </c>
      <c r="N45">
        <v>710</v>
      </c>
      <c r="O45">
        <v>638</v>
      </c>
      <c r="P45">
        <v>-72</v>
      </c>
      <c r="Q45" t="s">
        <v>32</v>
      </c>
      <c r="R45">
        <v>592</v>
      </c>
      <c r="S45">
        <v>100</v>
      </c>
      <c r="T45">
        <v>638</v>
      </c>
      <c r="U45">
        <v>100</v>
      </c>
      <c r="V45">
        <v>38.2135733</v>
      </c>
      <c r="W45">
        <v>-109.9025345</v>
      </c>
    </row>
    <row r="46" spans="1:23" x14ac:dyDescent="0.25">
      <c r="A46">
        <v>12250</v>
      </c>
      <c r="B46" t="s">
        <v>567</v>
      </c>
      <c r="C46" t="s">
        <v>58</v>
      </c>
      <c r="D46" t="s">
        <v>568</v>
      </c>
      <c r="E46" t="s">
        <v>569</v>
      </c>
      <c r="F46" t="s">
        <v>37</v>
      </c>
      <c r="G46" t="s">
        <v>28</v>
      </c>
      <c r="H46" t="s">
        <v>38</v>
      </c>
      <c r="I46" t="s">
        <v>30</v>
      </c>
      <c r="J46">
        <v>-53.3</v>
      </c>
      <c r="K46" t="s">
        <v>61</v>
      </c>
      <c r="L46">
        <v>5937</v>
      </c>
      <c r="M46">
        <v>3688</v>
      </c>
      <c r="N46">
        <v>4574</v>
      </c>
      <c r="O46">
        <v>2774</v>
      </c>
      <c r="P46">
        <v>-1800</v>
      </c>
      <c r="Q46" t="s">
        <v>32</v>
      </c>
      <c r="R46">
        <v>0</v>
      </c>
      <c r="S46">
        <v>0</v>
      </c>
      <c r="T46">
        <v>0</v>
      </c>
      <c r="U46">
        <v>0</v>
      </c>
      <c r="V46">
        <v>41.6673379</v>
      </c>
      <c r="W46">
        <v>-70.284744500000002</v>
      </c>
    </row>
    <row r="47" spans="1:23" x14ac:dyDescent="0.25">
      <c r="A47">
        <v>10967</v>
      </c>
      <c r="B47" t="s">
        <v>265</v>
      </c>
      <c r="C47" t="s">
        <v>190</v>
      </c>
      <c r="D47" t="s">
        <v>266</v>
      </c>
      <c r="E47" t="s">
        <v>267</v>
      </c>
      <c r="F47" t="s">
        <v>37</v>
      </c>
      <c r="G47" t="s">
        <v>51</v>
      </c>
      <c r="H47" t="s">
        <v>157</v>
      </c>
      <c r="I47" t="s">
        <v>30</v>
      </c>
      <c r="J47">
        <v>-33.6</v>
      </c>
      <c r="K47" t="s">
        <v>61</v>
      </c>
      <c r="L47">
        <v>926</v>
      </c>
      <c r="M47">
        <v>567</v>
      </c>
      <c r="N47">
        <v>598</v>
      </c>
      <c r="O47">
        <v>615</v>
      </c>
      <c r="P47">
        <v>17</v>
      </c>
      <c r="Q47" t="s">
        <v>46</v>
      </c>
      <c r="R47">
        <v>926</v>
      </c>
      <c r="S47">
        <v>100</v>
      </c>
      <c r="T47">
        <v>615</v>
      </c>
      <c r="U47">
        <v>100</v>
      </c>
      <c r="V47">
        <v>37.226841999999998</v>
      </c>
      <c r="W47">
        <v>-89.564518100000001</v>
      </c>
    </row>
    <row r="48" spans="1:23" x14ac:dyDescent="0.25">
      <c r="A48">
        <v>12884</v>
      </c>
      <c r="B48" t="s">
        <v>628</v>
      </c>
      <c r="C48" t="s">
        <v>97</v>
      </c>
      <c r="D48" t="s">
        <v>629</v>
      </c>
      <c r="E48" t="s">
        <v>630</v>
      </c>
      <c r="F48" t="s">
        <v>27</v>
      </c>
      <c r="G48" t="s">
        <v>28</v>
      </c>
      <c r="H48" t="s">
        <v>38</v>
      </c>
      <c r="I48" t="s">
        <v>30</v>
      </c>
      <c r="J48">
        <v>-50.9</v>
      </c>
      <c r="K48" t="s">
        <v>61</v>
      </c>
      <c r="L48">
        <v>3932</v>
      </c>
      <c r="M48">
        <v>2085</v>
      </c>
      <c r="N48">
        <v>2475</v>
      </c>
      <c r="O48">
        <v>1931</v>
      </c>
      <c r="P48">
        <v>-544</v>
      </c>
      <c r="Q48" t="s">
        <v>32</v>
      </c>
      <c r="R48">
        <v>3459</v>
      </c>
      <c r="S48">
        <v>87.970498469999995</v>
      </c>
      <c r="T48">
        <v>1573</v>
      </c>
      <c r="U48">
        <v>81.460383219999997</v>
      </c>
      <c r="V48">
        <v>42.775289999999998</v>
      </c>
      <c r="W48">
        <v>-84.590209999999999</v>
      </c>
    </row>
    <row r="49" spans="1:23" x14ac:dyDescent="0.25">
      <c r="A49">
        <v>11122</v>
      </c>
      <c r="B49" t="s">
        <v>317</v>
      </c>
      <c r="C49" t="s">
        <v>309</v>
      </c>
      <c r="D49" t="s">
        <v>318</v>
      </c>
      <c r="E49" t="s">
        <v>319</v>
      </c>
      <c r="F49" t="s">
        <v>37</v>
      </c>
      <c r="G49" t="s">
        <v>28</v>
      </c>
      <c r="H49" t="s">
        <v>38</v>
      </c>
      <c r="I49" t="s">
        <v>30</v>
      </c>
      <c r="J49">
        <v>-23.6</v>
      </c>
      <c r="K49" t="s">
        <v>31</v>
      </c>
      <c r="L49">
        <v>2311</v>
      </c>
      <c r="M49">
        <v>1601</v>
      </c>
      <c r="N49">
        <v>2002</v>
      </c>
      <c r="O49">
        <v>1766</v>
      </c>
      <c r="P49">
        <v>-236</v>
      </c>
      <c r="Q49" t="s">
        <v>32</v>
      </c>
      <c r="R49">
        <v>1806</v>
      </c>
      <c r="S49">
        <v>78.147987880000002</v>
      </c>
      <c r="T49">
        <v>1443</v>
      </c>
      <c r="U49">
        <v>81.710079280000002</v>
      </c>
      <c r="V49">
        <v>42.848708999999999</v>
      </c>
      <c r="W49">
        <v>-106.2980824</v>
      </c>
    </row>
    <row r="50" spans="1:23" x14ac:dyDescent="0.25">
      <c r="A50">
        <v>10918</v>
      </c>
      <c r="B50" t="s">
        <v>261</v>
      </c>
      <c r="C50" t="s">
        <v>262</v>
      </c>
      <c r="D50" t="s">
        <v>263</v>
      </c>
      <c r="E50" t="s">
        <v>264</v>
      </c>
      <c r="F50" t="s">
        <v>37</v>
      </c>
      <c r="G50" t="s">
        <v>51</v>
      </c>
      <c r="H50" t="s">
        <v>38</v>
      </c>
      <c r="I50" t="s">
        <v>30</v>
      </c>
      <c r="J50">
        <v>-18.399999999999999</v>
      </c>
      <c r="K50" t="s">
        <v>39</v>
      </c>
      <c r="L50">
        <v>766</v>
      </c>
      <c r="M50">
        <v>414</v>
      </c>
      <c r="N50">
        <v>627</v>
      </c>
      <c r="O50">
        <v>625</v>
      </c>
      <c r="P50">
        <v>-2</v>
      </c>
      <c r="Q50" t="s">
        <v>32</v>
      </c>
      <c r="R50">
        <v>748</v>
      </c>
      <c r="S50">
        <v>97.65013055</v>
      </c>
      <c r="T50">
        <v>624</v>
      </c>
      <c r="U50">
        <v>99.84</v>
      </c>
      <c r="V50">
        <v>37.677476900000002</v>
      </c>
      <c r="W50">
        <v>-113.06189310000001</v>
      </c>
    </row>
    <row r="51" spans="1:23" x14ac:dyDescent="0.25">
      <c r="A51">
        <v>10685</v>
      </c>
      <c r="B51" t="s">
        <v>204</v>
      </c>
      <c r="C51" t="s">
        <v>201</v>
      </c>
      <c r="D51" t="s">
        <v>205</v>
      </c>
      <c r="E51" t="s">
        <v>206</v>
      </c>
      <c r="F51" t="s">
        <v>27</v>
      </c>
      <c r="G51" t="s">
        <v>28</v>
      </c>
      <c r="H51" t="s">
        <v>38</v>
      </c>
      <c r="I51" t="s">
        <v>30</v>
      </c>
      <c r="J51">
        <v>-14.4</v>
      </c>
      <c r="K51" t="s">
        <v>39</v>
      </c>
      <c r="L51">
        <v>3004</v>
      </c>
      <c r="M51">
        <v>1889</v>
      </c>
      <c r="N51">
        <v>2620</v>
      </c>
      <c r="O51">
        <v>2571</v>
      </c>
      <c r="P51">
        <v>-49</v>
      </c>
      <c r="Q51" t="s">
        <v>32</v>
      </c>
      <c r="R51">
        <v>896</v>
      </c>
      <c r="S51">
        <v>29.826897469999999</v>
      </c>
      <c r="T51">
        <v>731</v>
      </c>
      <c r="U51">
        <v>28.432516530000001</v>
      </c>
      <c r="V51">
        <v>39.165325000000003</v>
      </c>
      <c r="W51">
        <v>-86.526385700000006</v>
      </c>
    </row>
    <row r="52" spans="1:23" x14ac:dyDescent="0.25">
      <c r="A52">
        <v>11980</v>
      </c>
      <c r="B52" t="s">
        <v>508</v>
      </c>
      <c r="C52" t="s">
        <v>143</v>
      </c>
      <c r="D52" t="s">
        <v>509</v>
      </c>
      <c r="E52" t="s">
        <v>510</v>
      </c>
      <c r="F52" t="s">
        <v>37</v>
      </c>
      <c r="G52" t="s">
        <v>51</v>
      </c>
      <c r="H52" t="s">
        <v>38</v>
      </c>
      <c r="I52" t="s">
        <v>30</v>
      </c>
      <c r="J52">
        <v>-17.3</v>
      </c>
      <c r="K52" t="s">
        <v>39</v>
      </c>
      <c r="L52">
        <v>1116</v>
      </c>
      <c r="M52">
        <v>796</v>
      </c>
      <c r="N52">
        <v>921</v>
      </c>
      <c r="O52">
        <v>923</v>
      </c>
      <c r="P52">
        <v>2</v>
      </c>
      <c r="Q52" t="s">
        <v>46</v>
      </c>
      <c r="R52">
        <v>726</v>
      </c>
      <c r="S52">
        <v>65.053763439999997</v>
      </c>
      <c r="T52">
        <v>440</v>
      </c>
      <c r="U52">
        <v>47.670639219999998</v>
      </c>
      <c r="V52">
        <v>40.969371700000004</v>
      </c>
      <c r="W52">
        <v>-98.318565300000003</v>
      </c>
    </row>
    <row r="53" spans="1:23" x14ac:dyDescent="0.25">
      <c r="A53">
        <v>11203</v>
      </c>
      <c r="B53" t="s">
        <v>335</v>
      </c>
      <c r="C53" t="s">
        <v>114</v>
      </c>
      <c r="D53" t="s">
        <v>336</v>
      </c>
      <c r="E53" t="s">
        <v>337</v>
      </c>
      <c r="F53" t="s">
        <v>27</v>
      </c>
      <c r="G53" t="s">
        <v>28</v>
      </c>
      <c r="H53" t="s">
        <v>38</v>
      </c>
      <c r="I53" t="s">
        <v>30</v>
      </c>
      <c r="J53">
        <v>-47.8</v>
      </c>
      <c r="K53" t="s">
        <v>61</v>
      </c>
      <c r="L53">
        <v>3443</v>
      </c>
      <c r="M53">
        <v>2062</v>
      </c>
      <c r="N53">
        <v>2804</v>
      </c>
      <c r="O53">
        <v>1798</v>
      </c>
      <c r="P53">
        <v>-1006</v>
      </c>
      <c r="Q53" t="s">
        <v>32</v>
      </c>
      <c r="R53">
        <v>3413</v>
      </c>
      <c r="S53">
        <v>99.128666859999996</v>
      </c>
      <c r="T53">
        <v>1794</v>
      </c>
      <c r="U53">
        <v>99.777530589999998</v>
      </c>
      <c r="V53">
        <v>44.523164999999999</v>
      </c>
      <c r="W53">
        <v>-89.583137300000004</v>
      </c>
    </row>
    <row r="54" spans="1:23" x14ac:dyDescent="0.25">
      <c r="A54">
        <v>14534</v>
      </c>
      <c r="B54" t="s">
        <v>944</v>
      </c>
      <c r="C54" t="s">
        <v>309</v>
      </c>
      <c r="D54" t="s">
        <v>945</v>
      </c>
      <c r="E54" t="s">
        <v>946</v>
      </c>
      <c r="F54" t="s">
        <v>37</v>
      </c>
      <c r="G54" t="s">
        <v>28</v>
      </c>
      <c r="H54" t="s">
        <v>38</v>
      </c>
      <c r="I54" t="s">
        <v>30</v>
      </c>
      <c r="J54">
        <v>-61.7</v>
      </c>
      <c r="K54" t="s">
        <v>61</v>
      </c>
      <c r="L54">
        <v>1020</v>
      </c>
      <c r="M54">
        <v>486</v>
      </c>
      <c r="N54">
        <v>576</v>
      </c>
      <c r="O54">
        <v>391</v>
      </c>
      <c r="P54">
        <v>-185</v>
      </c>
      <c r="Q54" t="s">
        <v>32</v>
      </c>
      <c r="R54">
        <v>0</v>
      </c>
      <c r="S54">
        <v>0</v>
      </c>
      <c r="T54">
        <v>391</v>
      </c>
      <c r="U54">
        <v>100</v>
      </c>
      <c r="V54">
        <v>43.075967800000001</v>
      </c>
      <c r="W54">
        <v>-107.29028390000001</v>
      </c>
    </row>
    <row r="55" spans="1:23" x14ac:dyDescent="0.25">
      <c r="A55">
        <v>15023</v>
      </c>
      <c r="B55" t="s">
        <v>1058</v>
      </c>
      <c r="C55" t="s">
        <v>66</v>
      </c>
      <c r="D55" t="s">
        <v>1059</v>
      </c>
      <c r="E55" t="s">
        <v>1060</v>
      </c>
      <c r="F55" t="s">
        <v>27</v>
      </c>
      <c r="G55" t="s">
        <v>28</v>
      </c>
      <c r="H55" t="s">
        <v>38</v>
      </c>
      <c r="I55" t="s">
        <v>69</v>
      </c>
      <c r="J55">
        <v>14</v>
      </c>
      <c r="K55" t="s">
        <v>146</v>
      </c>
      <c r="L55">
        <v>4129</v>
      </c>
      <c r="M55">
        <v>2815</v>
      </c>
      <c r="N55">
        <v>3727</v>
      </c>
      <c r="O55">
        <v>4709</v>
      </c>
      <c r="P55">
        <v>982</v>
      </c>
      <c r="Q55" t="s">
        <v>46</v>
      </c>
      <c r="R55">
        <v>628</v>
      </c>
      <c r="S55">
        <v>15.20949382</v>
      </c>
      <c r="T55">
        <v>296</v>
      </c>
      <c r="U55">
        <v>6.2858356339999997</v>
      </c>
      <c r="V55">
        <v>38.577955500000002</v>
      </c>
      <c r="W55">
        <v>-122.98883189999999</v>
      </c>
    </row>
    <row r="56" spans="1:23" x14ac:dyDescent="0.25">
      <c r="A56">
        <v>10994</v>
      </c>
      <c r="B56" t="s">
        <v>275</v>
      </c>
      <c r="C56" t="s">
        <v>254</v>
      </c>
      <c r="D56" t="s">
        <v>276</v>
      </c>
      <c r="E56" t="s">
        <v>277</v>
      </c>
      <c r="F56" t="s">
        <v>44</v>
      </c>
      <c r="G56" t="s">
        <v>28</v>
      </c>
      <c r="H56" t="s">
        <v>45</v>
      </c>
      <c r="I56" t="s">
        <v>30</v>
      </c>
      <c r="J56">
        <v>-2.2000000000000002</v>
      </c>
      <c r="K56" t="s">
        <v>52</v>
      </c>
      <c r="L56">
        <v>27095</v>
      </c>
      <c r="M56">
        <v>15345</v>
      </c>
      <c r="N56">
        <v>25169</v>
      </c>
      <c r="O56">
        <v>26505</v>
      </c>
      <c r="P56">
        <v>1336</v>
      </c>
      <c r="Q56" t="s">
        <v>46</v>
      </c>
      <c r="R56">
        <v>2368</v>
      </c>
      <c r="S56">
        <v>8.7396198559999991</v>
      </c>
      <c r="T56">
        <v>364</v>
      </c>
      <c r="U56">
        <v>1.373325788</v>
      </c>
      <c r="V56">
        <v>32.890978500000003</v>
      </c>
      <c r="W56">
        <v>-80.069155199999997</v>
      </c>
    </row>
    <row r="57" spans="1:23" x14ac:dyDescent="0.25">
      <c r="A57">
        <v>11057</v>
      </c>
      <c r="B57" t="s">
        <v>293</v>
      </c>
      <c r="C57" t="s">
        <v>125</v>
      </c>
      <c r="D57" t="s">
        <v>294</v>
      </c>
      <c r="E57" t="s">
        <v>295</v>
      </c>
      <c r="F57" t="s">
        <v>111</v>
      </c>
      <c r="G57" t="s">
        <v>28</v>
      </c>
      <c r="H57" t="s">
        <v>112</v>
      </c>
      <c r="I57" t="s">
        <v>30</v>
      </c>
      <c r="J57">
        <v>-16.5</v>
      </c>
      <c r="K57" t="s">
        <v>39</v>
      </c>
      <c r="L57">
        <v>253084</v>
      </c>
      <c r="M57">
        <v>176723</v>
      </c>
      <c r="N57">
        <v>224392</v>
      </c>
      <c r="O57">
        <v>211216</v>
      </c>
      <c r="P57">
        <v>-13176</v>
      </c>
      <c r="Q57" t="s">
        <v>32</v>
      </c>
      <c r="R57">
        <v>32298</v>
      </c>
      <c r="S57">
        <v>12.761770800000001</v>
      </c>
      <c r="T57">
        <v>24050</v>
      </c>
      <c r="U57">
        <v>11.386448</v>
      </c>
      <c r="V57">
        <v>35.216299100000001</v>
      </c>
      <c r="W57">
        <v>-80.953947499999998</v>
      </c>
    </row>
    <row r="58" spans="1:23" x14ac:dyDescent="0.25">
      <c r="A58">
        <v>10990</v>
      </c>
      <c r="B58" t="s">
        <v>271</v>
      </c>
      <c r="C58" t="s">
        <v>272</v>
      </c>
      <c r="D58" t="s">
        <v>273</v>
      </c>
      <c r="E58" t="s">
        <v>274</v>
      </c>
      <c r="F58" t="s">
        <v>27</v>
      </c>
      <c r="G58" t="s">
        <v>28</v>
      </c>
      <c r="H58" t="s">
        <v>38</v>
      </c>
      <c r="I58" t="s">
        <v>30</v>
      </c>
      <c r="J58">
        <v>-36</v>
      </c>
      <c r="K58" t="s">
        <v>61</v>
      </c>
      <c r="L58">
        <v>8819</v>
      </c>
      <c r="M58">
        <v>4426</v>
      </c>
      <c r="N58">
        <v>4867</v>
      </c>
      <c r="O58">
        <v>5644</v>
      </c>
      <c r="P58">
        <v>777</v>
      </c>
      <c r="Q58" t="s">
        <v>46</v>
      </c>
      <c r="R58">
        <v>7121</v>
      </c>
      <c r="S58">
        <v>80.74611634</v>
      </c>
      <c r="T58">
        <v>3183</v>
      </c>
      <c r="U58">
        <v>56.396172929999999</v>
      </c>
      <c r="V58">
        <v>38.029305899999997</v>
      </c>
      <c r="W58">
        <v>-78.476678100000001</v>
      </c>
    </row>
    <row r="59" spans="1:23" x14ac:dyDescent="0.25">
      <c r="A59">
        <v>15380</v>
      </c>
      <c r="B59" t="s">
        <v>1102</v>
      </c>
      <c r="C59" t="s">
        <v>97</v>
      </c>
      <c r="D59" t="s">
        <v>1103</v>
      </c>
      <c r="E59" t="s">
        <v>1104</v>
      </c>
      <c r="F59" t="s">
        <v>27</v>
      </c>
      <c r="G59" t="s">
        <v>28</v>
      </c>
      <c r="H59" t="s">
        <v>38</v>
      </c>
      <c r="I59" t="s">
        <v>30</v>
      </c>
      <c r="J59">
        <v>-14.4</v>
      </c>
      <c r="K59" t="s">
        <v>39</v>
      </c>
      <c r="L59">
        <v>5572</v>
      </c>
      <c r="M59">
        <v>3747</v>
      </c>
      <c r="N59">
        <v>5454</v>
      </c>
      <c r="O59">
        <v>4772</v>
      </c>
      <c r="P59">
        <v>-682</v>
      </c>
      <c r="Q59" t="s">
        <v>32</v>
      </c>
      <c r="R59">
        <v>2524</v>
      </c>
      <c r="S59">
        <v>45.297918160000002</v>
      </c>
      <c r="T59">
        <v>2061</v>
      </c>
      <c r="U59">
        <v>43.189438389999999</v>
      </c>
      <c r="V59">
        <v>44.741442200000002</v>
      </c>
      <c r="W59">
        <v>-85.579282699999993</v>
      </c>
    </row>
    <row r="60" spans="1:23" x14ac:dyDescent="0.25">
      <c r="A60">
        <v>11233</v>
      </c>
      <c r="B60" t="s">
        <v>338</v>
      </c>
      <c r="C60" t="s">
        <v>309</v>
      </c>
      <c r="D60" t="s">
        <v>339</v>
      </c>
      <c r="E60" t="s">
        <v>340</v>
      </c>
      <c r="F60" t="s">
        <v>37</v>
      </c>
      <c r="G60" t="s">
        <v>28</v>
      </c>
      <c r="H60" t="s">
        <v>157</v>
      </c>
      <c r="I60" t="s">
        <v>69</v>
      </c>
      <c r="J60">
        <v>15.2</v>
      </c>
      <c r="K60" t="s">
        <v>146</v>
      </c>
      <c r="L60">
        <v>566</v>
      </c>
      <c r="M60">
        <v>148</v>
      </c>
      <c r="N60">
        <v>205</v>
      </c>
      <c r="O60">
        <v>652</v>
      </c>
      <c r="P60">
        <v>447</v>
      </c>
      <c r="Q60" t="s">
        <v>46</v>
      </c>
      <c r="R60">
        <v>484</v>
      </c>
      <c r="S60">
        <v>85.512367490000003</v>
      </c>
      <c r="T60">
        <v>637</v>
      </c>
      <c r="U60">
        <v>97.699386500000003</v>
      </c>
      <c r="V60">
        <v>41.152978599999997</v>
      </c>
      <c r="W60">
        <v>-104.8106149</v>
      </c>
    </row>
    <row r="61" spans="1:23" x14ac:dyDescent="0.25">
      <c r="A61">
        <v>13232</v>
      </c>
      <c r="B61" t="s">
        <v>717</v>
      </c>
      <c r="C61" t="s">
        <v>201</v>
      </c>
      <c r="D61" t="s">
        <v>718</v>
      </c>
      <c r="E61" t="s">
        <v>719</v>
      </c>
      <c r="F61" t="s">
        <v>111</v>
      </c>
      <c r="G61" t="s">
        <v>28</v>
      </c>
      <c r="H61" t="s">
        <v>112</v>
      </c>
      <c r="I61" t="s">
        <v>30</v>
      </c>
      <c r="J61">
        <v>-8.1999999999999993</v>
      </c>
      <c r="K61" t="s">
        <v>52</v>
      </c>
      <c r="L61">
        <v>81023</v>
      </c>
      <c r="M61">
        <v>54809</v>
      </c>
      <c r="N61">
        <v>62893</v>
      </c>
      <c r="O61">
        <v>74349</v>
      </c>
      <c r="P61">
        <v>11456</v>
      </c>
      <c r="Q61" t="s">
        <v>46</v>
      </c>
      <c r="R61">
        <v>21</v>
      </c>
      <c r="S61">
        <v>2.5918566000000001E-2</v>
      </c>
      <c r="T61">
        <v>3</v>
      </c>
      <c r="U61">
        <v>4.0350239999999999E-3</v>
      </c>
      <c r="V61">
        <v>41.786476999999998</v>
      </c>
      <c r="W61">
        <v>-87.750835600000002</v>
      </c>
    </row>
    <row r="62" spans="1:23" x14ac:dyDescent="0.25">
      <c r="A62">
        <v>13930</v>
      </c>
      <c r="B62" t="s">
        <v>821</v>
      </c>
      <c r="C62" t="s">
        <v>201</v>
      </c>
      <c r="D62" t="s">
        <v>822</v>
      </c>
      <c r="E62" t="s">
        <v>719</v>
      </c>
      <c r="F62" t="s">
        <v>111</v>
      </c>
      <c r="G62" t="s">
        <v>28</v>
      </c>
      <c r="H62" t="s">
        <v>112</v>
      </c>
      <c r="I62" t="s">
        <v>30</v>
      </c>
      <c r="J62">
        <v>-25.7</v>
      </c>
      <c r="K62" t="s">
        <v>31</v>
      </c>
      <c r="L62">
        <v>392793</v>
      </c>
      <c r="M62">
        <v>215965</v>
      </c>
      <c r="N62">
        <v>285802</v>
      </c>
      <c r="O62">
        <v>291702</v>
      </c>
      <c r="P62">
        <v>5900</v>
      </c>
      <c r="Q62" t="s">
        <v>46</v>
      </c>
      <c r="R62">
        <v>122896</v>
      </c>
      <c r="S62">
        <v>31.28772661</v>
      </c>
      <c r="T62">
        <v>67913</v>
      </c>
      <c r="U62">
        <v>23.28163674</v>
      </c>
      <c r="V62">
        <v>41.980241200000002</v>
      </c>
      <c r="W62">
        <v>-87.908984599999997</v>
      </c>
    </row>
    <row r="63" spans="1:23" x14ac:dyDescent="0.25">
      <c r="A63">
        <v>14512</v>
      </c>
      <c r="B63" t="s">
        <v>935</v>
      </c>
      <c r="C63" t="s">
        <v>201</v>
      </c>
      <c r="D63" t="s">
        <v>936</v>
      </c>
      <c r="E63" t="s">
        <v>937</v>
      </c>
      <c r="F63" t="s">
        <v>27</v>
      </c>
      <c r="G63" t="s">
        <v>28</v>
      </c>
      <c r="H63" t="s">
        <v>38</v>
      </c>
      <c r="I63" t="s">
        <v>30</v>
      </c>
      <c r="J63">
        <v>-1.8</v>
      </c>
      <c r="K63" t="s">
        <v>52</v>
      </c>
      <c r="L63">
        <v>787</v>
      </c>
      <c r="M63">
        <v>701</v>
      </c>
      <c r="N63">
        <v>769</v>
      </c>
      <c r="O63">
        <v>773</v>
      </c>
      <c r="P63">
        <v>4</v>
      </c>
      <c r="Q63" t="s">
        <v>46</v>
      </c>
      <c r="R63">
        <v>0</v>
      </c>
      <c r="S63">
        <v>0</v>
      </c>
      <c r="T63">
        <v>0</v>
      </c>
      <c r="U63">
        <v>0</v>
      </c>
      <c r="V63">
        <v>42.201841700000003</v>
      </c>
      <c r="W63">
        <v>-89.095819000000006</v>
      </c>
    </row>
    <row r="64" spans="1:23" x14ac:dyDescent="0.25">
      <c r="A64">
        <v>11013</v>
      </c>
      <c r="B64" t="s">
        <v>281</v>
      </c>
      <c r="C64" t="s">
        <v>97</v>
      </c>
      <c r="D64" t="s">
        <v>282</v>
      </c>
      <c r="E64" t="s">
        <v>283</v>
      </c>
      <c r="F64" t="s">
        <v>37</v>
      </c>
      <c r="G64" t="s">
        <v>51</v>
      </c>
      <c r="H64" t="s">
        <v>38</v>
      </c>
      <c r="I64" t="s">
        <v>69</v>
      </c>
      <c r="J64">
        <v>6.3</v>
      </c>
      <c r="K64" t="s">
        <v>70</v>
      </c>
      <c r="L64">
        <v>667</v>
      </c>
      <c r="M64">
        <v>703</v>
      </c>
      <c r="N64">
        <v>731</v>
      </c>
      <c r="O64">
        <v>709</v>
      </c>
      <c r="P64">
        <v>-22</v>
      </c>
      <c r="Q64" t="s">
        <v>32</v>
      </c>
      <c r="R64">
        <v>667</v>
      </c>
      <c r="S64">
        <v>100</v>
      </c>
      <c r="T64">
        <v>709</v>
      </c>
      <c r="U64">
        <v>100</v>
      </c>
      <c r="V64">
        <v>45.067375200000001</v>
      </c>
      <c r="W64">
        <v>-91.292466599999997</v>
      </c>
    </row>
    <row r="65" spans="1:23" x14ac:dyDescent="0.25">
      <c r="A65">
        <v>11471</v>
      </c>
      <c r="B65" t="s">
        <v>396</v>
      </c>
      <c r="C65" t="s">
        <v>114</v>
      </c>
      <c r="D65" t="s">
        <v>397</v>
      </c>
      <c r="E65" t="s">
        <v>398</v>
      </c>
      <c r="F65" t="s">
        <v>37</v>
      </c>
      <c r="G65" t="s">
        <v>51</v>
      </c>
      <c r="H65" t="s">
        <v>38</v>
      </c>
      <c r="I65" t="s">
        <v>30</v>
      </c>
      <c r="J65">
        <v>-29.2</v>
      </c>
      <c r="K65" t="s">
        <v>31</v>
      </c>
      <c r="L65">
        <v>698</v>
      </c>
      <c r="M65">
        <v>684</v>
      </c>
      <c r="N65">
        <v>712</v>
      </c>
      <c r="O65">
        <v>494</v>
      </c>
      <c r="P65">
        <v>-218</v>
      </c>
      <c r="Q65" t="s">
        <v>32</v>
      </c>
      <c r="R65">
        <v>697</v>
      </c>
      <c r="S65">
        <v>99.856733520000006</v>
      </c>
      <c r="T65">
        <v>478</v>
      </c>
      <c r="U65">
        <v>96.761133599999994</v>
      </c>
      <c r="V65">
        <v>44.860900000000001</v>
      </c>
      <c r="W65">
        <v>-91.481570000000005</v>
      </c>
    </row>
    <row r="66" spans="1:23" x14ac:dyDescent="0.25">
      <c r="A66">
        <v>11193</v>
      </c>
      <c r="B66" t="s">
        <v>328</v>
      </c>
      <c r="C66" t="s">
        <v>329</v>
      </c>
      <c r="D66" t="s">
        <v>330</v>
      </c>
      <c r="E66" t="s">
        <v>331</v>
      </c>
      <c r="F66" t="s">
        <v>44</v>
      </c>
      <c r="G66" t="s">
        <v>28</v>
      </c>
      <c r="H66" t="s">
        <v>45</v>
      </c>
      <c r="I66" t="s">
        <v>30</v>
      </c>
      <c r="J66">
        <v>-26.3</v>
      </c>
      <c r="K66" t="s">
        <v>31</v>
      </c>
      <c r="L66">
        <v>51086</v>
      </c>
      <c r="M66">
        <v>27356</v>
      </c>
      <c r="N66">
        <v>34987</v>
      </c>
      <c r="O66">
        <v>37659</v>
      </c>
      <c r="P66">
        <v>2672</v>
      </c>
      <c r="Q66" t="s">
        <v>46</v>
      </c>
      <c r="R66">
        <v>10410</v>
      </c>
      <c r="S66">
        <v>20.37740281</v>
      </c>
      <c r="T66">
        <v>1803</v>
      </c>
      <c r="U66">
        <v>4.7877001510000001</v>
      </c>
      <c r="V66">
        <v>39.051350999999997</v>
      </c>
      <c r="W66">
        <v>-84.667145300000001</v>
      </c>
    </row>
    <row r="67" spans="1:23" x14ac:dyDescent="0.25">
      <c r="A67">
        <v>11109</v>
      </c>
      <c r="B67" t="s">
        <v>312</v>
      </c>
      <c r="C67" t="s">
        <v>105</v>
      </c>
      <c r="D67" t="s">
        <v>313</v>
      </c>
      <c r="E67" t="s">
        <v>314</v>
      </c>
      <c r="F67" t="s">
        <v>27</v>
      </c>
      <c r="G67" t="s">
        <v>28</v>
      </c>
      <c r="H67" t="s">
        <v>29</v>
      </c>
      <c r="I67" t="s">
        <v>69</v>
      </c>
      <c r="J67">
        <v>9.3000000000000007</v>
      </c>
      <c r="K67" t="s">
        <v>70</v>
      </c>
      <c r="L67">
        <v>11163</v>
      </c>
      <c r="M67">
        <v>6614</v>
      </c>
      <c r="N67">
        <v>12072</v>
      </c>
      <c r="O67">
        <v>12203</v>
      </c>
      <c r="P67">
        <v>131</v>
      </c>
      <c r="Q67" t="s">
        <v>46</v>
      </c>
      <c r="R67">
        <v>5131</v>
      </c>
      <c r="S67">
        <v>45.964346499999998</v>
      </c>
      <c r="T67">
        <v>2475</v>
      </c>
      <c r="U67">
        <v>20.28189789</v>
      </c>
      <c r="V67">
        <v>38.833881599999998</v>
      </c>
      <c r="W67">
        <v>-104.8213634</v>
      </c>
    </row>
    <row r="68" spans="1:23" x14ac:dyDescent="0.25">
      <c r="A68">
        <v>11042</v>
      </c>
      <c r="B68" t="s">
        <v>287</v>
      </c>
      <c r="C68" t="s">
        <v>258</v>
      </c>
      <c r="D68" t="s">
        <v>288</v>
      </c>
      <c r="E68" t="s">
        <v>289</v>
      </c>
      <c r="F68" t="s">
        <v>44</v>
      </c>
      <c r="G68" t="s">
        <v>28</v>
      </c>
      <c r="H68" t="s">
        <v>45</v>
      </c>
      <c r="I68" t="s">
        <v>30</v>
      </c>
      <c r="J68">
        <v>-25.3</v>
      </c>
      <c r="K68" t="s">
        <v>31</v>
      </c>
      <c r="L68">
        <v>51455</v>
      </c>
      <c r="M68">
        <v>27258</v>
      </c>
      <c r="N68">
        <v>34769</v>
      </c>
      <c r="O68">
        <v>38427</v>
      </c>
      <c r="P68">
        <v>3658</v>
      </c>
      <c r="Q68" t="s">
        <v>46</v>
      </c>
      <c r="R68">
        <v>10347</v>
      </c>
      <c r="S68">
        <v>20.108832960000001</v>
      </c>
      <c r="T68">
        <v>775</v>
      </c>
      <c r="U68">
        <v>2.0168110960000001</v>
      </c>
      <c r="V68">
        <v>41.405798500000003</v>
      </c>
      <c r="W68">
        <v>-81.8538669</v>
      </c>
    </row>
    <row r="69" spans="1:23" x14ac:dyDescent="0.25">
      <c r="A69">
        <v>11197</v>
      </c>
      <c r="B69" t="s">
        <v>332</v>
      </c>
      <c r="C69" t="s">
        <v>41</v>
      </c>
      <c r="D69" t="s">
        <v>333</v>
      </c>
      <c r="E69" t="s">
        <v>334</v>
      </c>
      <c r="F69" t="s">
        <v>175</v>
      </c>
      <c r="G69" t="s">
        <v>51</v>
      </c>
      <c r="H69" t="s">
        <v>157</v>
      </c>
      <c r="I69" t="s">
        <v>30</v>
      </c>
      <c r="J69">
        <v>-35.299999999999997</v>
      </c>
      <c r="K69" t="s">
        <v>61</v>
      </c>
      <c r="L69">
        <v>964</v>
      </c>
      <c r="M69">
        <v>737</v>
      </c>
      <c r="N69">
        <v>618</v>
      </c>
      <c r="O69">
        <v>624</v>
      </c>
      <c r="P69">
        <v>6</v>
      </c>
      <c r="Q69" t="s">
        <v>46</v>
      </c>
      <c r="R69">
        <v>0</v>
      </c>
      <c r="S69">
        <v>0</v>
      </c>
      <c r="T69">
        <v>443</v>
      </c>
      <c r="U69">
        <v>70.993589740000004</v>
      </c>
      <c r="V69">
        <v>34.483359999999998</v>
      </c>
      <c r="W69">
        <v>-103.09665</v>
      </c>
    </row>
    <row r="70" spans="1:23" x14ac:dyDescent="0.25">
      <c r="A70">
        <v>11617</v>
      </c>
      <c r="B70" t="s">
        <v>429</v>
      </c>
      <c r="C70" t="s">
        <v>125</v>
      </c>
      <c r="D70" t="s">
        <v>430</v>
      </c>
      <c r="E70" t="s">
        <v>431</v>
      </c>
      <c r="F70" t="s">
        <v>27</v>
      </c>
      <c r="G70" t="s">
        <v>28</v>
      </c>
      <c r="H70" t="s">
        <v>38</v>
      </c>
      <c r="I70" t="s">
        <v>30</v>
      </c>
      <c r="J70">
        <v>-51.1</v>
      </c>
      <c r="K70" t="s">
        <v>61</v>
      </c>
      <c r="L70">
        <v>2524</v>
      </c>
      <c r="M70">
        <v>1471</v>
      </c>
      <c r="N70">
        <v>1474</v>
      </c>
      <c r="O70">
        <v>1235</v>
      </c>
      <c r="P70">
        <v>-239</v>
      </c>
      <c r="Q70" t="s">
        <v>32</v>
      </c>
      <c r="R70">
        <v>1420</v>
      </c>
      <c r="S70">
        <v>56.259904910000003</v>
      </c>
      <c r="T70">
        <v>297</v>
      </c>
      <c r="U70">
        <v>24.048583000000001</v>
      </c>
      <c r="V70">
        <v>35.073540999999999</v>
      </c>
      <c r="W70">
        <v>-77.041255000000007</v>
      </c>
    </row>
    <row r="71" spans="1:23" x14ac:dyDescent="0.25">
      <c r="A71">
        <v>10868</v>
      </c>
      <c r="B71" t="s">
        <v>253</v>
      </c>
      <c r="C71" t="s">
        <v>254</v>
      </c>
      <c r="D71" t="s">
        <v>255</v>
      </c>
      <c r="E71" t="s">
        <v>256</v>
      </c>
      <c r="F71" t="s">
        <v>27</v>
      </c>
      <c r="G71" t="s">
        <v>28</v>
      </c>
      <c r="H71" t="s">
        <v>29</v>
      </c>
      <c r="I71" t="s">
        <v>30</v>
      </c>
      <c r="J71">
        <v>-26.4</v>
      </c>
      <c r="K71" t="s">
        <v>31</v>
      </c>
      <c r="L71">
        <v>11371</v>
      </c>
      <c r="M71">
        <v>6929</v>
      </c>
      <c r="N71">
        <v>8252</v>
      </c>
      <c r="O71">
        <v>8368</v>
      </c>
      <c r="P71">
        <v>116</v>
      </c>
      <c r="Q71" t="s">
        <v>46</v>
      </c>
      <c r="R71">
        <v>5039</v>
      </c>
      <c r="S71">
        <v>44.314484210000003</v>
      </c>
      <c r="T71">
        <v>2792</v>
      </c>
      <c r="U71">
        <v>33.36520076</v>
      </c>
      <c r="V71">
        <v>33.941916999999997</v>
      </c>
      <c r="W71">
        <v>-81.122001499999996</v>
      </c>
    </row>
    <row r="72" spans="1:23" x14ac:dyDescent="0.25">
      <c r="A72">
        <v>11111</v>
      </c>
      <c r="B72" t="s">
        <v>315</v>
      </c>
      <c r="C72" t="s">
        <v>190</v>
      </c>
      <c r="D72" t="s">
        <v>316</v>
      </c>
      <c r="E72" t="s">
        <v>256</v>
      </c>
      <c r="F72" t="s">
        <v>27</v>
      </c>
      <c r="G72" t="s">
        <v>28</v>
      </c>
      <c r="H72" t="s">
        <v>38</v>
      </c>
      <c r="I72" t="s">
        <v>30</v>
      </c>
      <c r="J72">
        <v>-47.7</v>
      </c>
      <c r="K72" t="s">
        <v>61</v>
      </c>
      <c r="L72">
        <v>3084</v>
      </c>
      <c r="M72">
        <v>1724</v>
      </c>
      <c r="N72">
        <v>1784</v>
      </c>
      <c r="O72">
        <v>1612</v>
      </c>
      <c r="P72">
        <v>-172</v>
      </c>
      <c r="Q72" t="s">
        <v>32</v>
      </c>
      <c r="R72">
        <v>1583</v>
      </c>
      <c r="S72">
        <v>51.329442280000002</v>
      </c>
      <c r="T72">
        <v>506</v>
      </c>
      <c r="U72">
        <v>31.389578159999999</v>
      </c>
      <c r="V72">
        <v>38.817520000000002</v>
      </c>
      <c r="W72">
        <v>-92.221559999999997</v>
      </c>
    </row>
    <row r="73" spans="1:23" x14ac:dyDescent="0.25">
      <c r="A73">
        <v>11150</v>
      </c>
      <c r="B73" t="s">
        <v>326</v>
      </c>
      <c r="C73" t="s">
        <v>54</v>
      </c>
      <c r="D73" t="s">
        <v>327</v>
      </c>
      <c r="E73" t="s">
        <v>298</v>
      </c>
      <c r="F73" t="s">
        <v>37</v>
      </c>
      <c r="G73" t="s">
        <v>28</v>
      </c>
      <c r="H73" t="s">
        <v>38</v>
      </c>
      <c r="I73" t="s">
        <v>69</v>
      </c>
      <c r="J73">
        <v>58.2</v>
      </c>
      <c r="K73" t="s">
        <v>123</v>
      </c>
      <c r="L73">
        <v>1293</v>
      </c>
      <c r="M73">
        <v>943</v>
      </c>
      <c r="N73">
        <v>1459</v>
      </c>
      <c r="O73">
        <v>2046</v>
      </c>
      <c r="P73">
        <v>587</v>
      </c>
      <c r="Q73" t="s">
        <v>46</v>
      </c>
      <c r="R73">
        <v>1274</v>
      </c>
      <c r="S73">
        <v>98.530549109999995</v>
      </c>
      <c r="T73">
        <v>1387</v>
      </c>
      <c r="U73">
        <v>67.790811340000005</v>
      </c>
      <c r="V73">
        <v>39.961175500000003</v>
      </c>
      <c r="W73">
        <v>-82.998794200000006</v>
      </c>
    </row>
    <row r="74" spans="1:23" x14ac:dyDescent="0.25">
      <c r="A74">
        <v>12544</v>
      </c>
      <c r="B74" t="s">
        <v>625</v>
      </c>
      <c r="C74" t="s">
        <v>125</v>
      </c>
      <c r="D74" t="s">
        <v>626</v>
      </c>
      <c r="E74" t="s">
        <v>627</v>
      </c>
      <c r="F74" t="s">
        <v>27</v>
      </c>
      <c r="G74" t="s">
        <v>28</v>
      </c>
      <c r="H74" t="s">
        <v>38</v>
      </c>
      <c r="I74" t="s">
        <v>30</v>
      </c>
      <c r="J74">
        <v>-39.1</v>
      </c>
      <c r="K74" t="s">
        <v>61</v>
      </c>
      <c r="L74">
        <v>1357</v>
      </c>
      <c r="M74">
        <v>898</v>
      </c>
      <c r="N74">
        <v>1212</v>
      </c>
      <c r="O74">
        <v>826</v>
      </c>
      <c r="P74">
        <v>-386</v>
      </c>
      <c r="Q74" t="s">
        <v>32</v>
      </c>
      <c r="R74">
        <v>1</v>
      </c>
      <c r="S74">
        <v>7.3691967999999997E-2</v>
      </c>
      <c r="T74">
        <v>0</v>
      </c>
      <c r="U74">
        <v>0</v>
      </c>
      <c r="V74">
        <v>35.380409499999999</v>
      </c>
      <c r="W74">
        <v>-80.714140799999996</v>
      </c>
    </row>
    <row r="75" spans="1:23" x14ac:dyDescent="0.25">
      <c r="A75">
        <v>11140</v>
      </c>
      <c r="B75" t="s">
        <v>320</v>
      </c>
      <c r="C75" t="s">
        <v>34</v>
      </c>
      <c r="D75" t="s">
        <v>321</v>
      </c>
      <c r="E75" t="s">
        <v>322</v>
      </c>
      <c r="F75" t="s">
        <v>27</v>
      </c>
      <c r="G75" t="s">
        <v>28</v>
      </c>
      <c r="H75" t="s">
        <v>38</v>
      </c>
      <c r="I75" t="s">
        <v>30</v>
      </c>
      <c r="J75">
        <v>-11.7</v>
      </c>
      <c r="K75" t="s">
        <v>39</v>
      </c>
      <c r="L75">
        <v>5786</v>
      </c>
      <c r="M75">
        <v>3779</v>
      </c>
      <c r="N75">
        <v>4870</v>
      </c>
      <c r="O75">
        <v>5107</v>
      </c>
      <c r="P75">
        <v>237</v>
      </c>
      <c r="Q75" t="s">
        <v>46</v>
      </c>
      <c r="R75">
        <v>1644</v>
      </c>
      <c r="S75">
        <v>28.413411679999999</v>
      </c>
      <c r="T75">
        <v>2141</v>
      </c>
      <c r="U75">
        <v>41.922850990000001</v>
      </c>
      <c r="V75">
        <v>27.800582800000001</v>
      </c>
      <c r="W75">
        <v>-97.396381000000005</v>
      </c>
    </row>
    <row r="76" spans="1:23" x14ac:dyDescent="0.25">
      <c r="A76">
        <v>11259</v>
      </c>
      <c r="B76" t="s">
        <v>345</v>
      </c>
      <c r="C76" t="s">
        <v>34</v>
      </c>
      <c r="D76" t="s">
        <v>346</v>
      </c>
      <c r="E76" t="s">
        <v>347</v>
      </c>
      <c r="F76" t="s">
        <v>111</v>
      </c>
      <c r="G76" t="s">
        <v>28</v>
      </c>
      <c r="H76" t="s">
        <v>45</v>
      </c>
      <c r="I76" t="s">
        <v>30</v>
      </c>
      <c r="J76">
        <v>-11.6</v>
      </c>
      <c r="K76" t="s">
        <v>39</v>
      </c>
      <c r="L76">
        <v>72512</v>
      </c>
      <c r="M76">
        <v>48999</v>
      </c>
      <c r="N76">
        <v>56938</v>
      </c>
      <c r="O76">
        <v>64115</v>
      </c>
      <c r="P76">
        <v>7177</v>
      </c>
      <c r="Q76" t="s">
        <v>46</v>
      </c>
      <c r="R76">
        <v>1</v>
      </c>
      <c r="S76">
        <v>1.379082E-3</v>
      </c>
      <c r="T76">
        <v>0</v>
      </c>
      <c r="U76">
        <v>0</v>
      </c>
      <c r="V76">
        <v>32.852029999999999</v>
      </c>
      <c r="W76">
        <v>-96.858710599999995</v>
      </c>
    </row>
    <row r="77" spans="1:23" x14ac:dyDescent="0.25">
      <c r="A77">
        <v>11298</v>
      </c>
      <c r="B77" t="s">
        <v>363</v>
      </c>
      <c r="C77" t="s">
        <v>34</v>
      </c>
      <c r="D77" t="s">
        <v>364</v>
      </c>
      <c r="E77" t="s">
        <v>365</v>
      </c>
      <c r="F77" t="s">
        <v>111</v>
      </c>
      <c r="G77" t="s">
        <v>28</v>
      </c>
      <c r="H77" t="s">
        <v>112</v>
      </c>
      <c r="I77" t="s">
        <v>30</v>
      </c>
      <c r="J77">
        <v>-9.8000000000000007</v>
      </c>
      <c r="K77" t="s">
        <v>52</v>
      </c>
      <c r="L77">
        <v>302386</v>
      </c>
      <c r="M77">
        <v>218379</v>
      </c>
      <c r="N77">
        <v>275116</v>
      </c>
      <c r="O77">
        <v>272740</v>
      </c>
      <c r="P77">
        <v>-2376</v>
      </c>
      <c r="Q77" t="s">
        <v>32</v>
      </c>
      <c r="R77">
        <v>32428</v>
      </c>
      <c r="S77">
        <v>10.72404146</v>
      </c>
      <c r="T77">
        <v>21377</v>
      </c>
      <c r="U77">
        <v>7.8378675659999999</v>
      </c>
      <c r="V77">
        <v>32.899809099999999</v>
      </c>
      <c r="W77">
        <v>-97.040335200000001</v>
      </c>
    </row>
    <row r="78" spans="1:23" x14ac:dyDescent="0.25">
      <c r="A78">
        <v>13485</v>
      </c>
      <c r="B78" t="s">
        <v>773</v>
      </c>
      <c r="C78" t="s">
        <v>114</v>
      </c>
      <c r="D78" t="s">
        <v>774</v>
      </c>
      <c r="E78" t="s">
        <v>775</v>
      </c>
      <c r="F78" t="s">
        <v>44</v>
      </c>
      <c r="G78" t="s">
        <v>28</v>
      </c>
      <c r="H78" t="s">
        <v>29</v>
      </c>
      <c r="I78" t="s">
        <v>30</v>
      </c>
      <c r="J78">
        <v>-26.7</v>
      </c>
      <c r="K78" t="s">
        <v>31</v>
      </c>
      <c r="L78">
        <v>16039</v>
      </c>
      <c r="M78">
        <v>9085</v>
      </c>
      <c r="N78">
        <v>10908</v>
      </c>
      <c r="O78">
        <v>11758</v>
      </c>
      <c r="P78">
        <v>850</v>
      </c>
      <c r="Q78" t="s">
        <v>46</v>
      </c>
      <c r="R78">
        <v>3208</v>
      </c>
      <c r="S78">
        <v>20.00124696</v>
      </c>
      <c r="T78">
        <v>1594</v>
      </c>
      <c r="U78">
        <v>13.556727329999999</v>
      </c>
      <c r="V78">
        <v>43.1388867</v>
      </c>
      <c r="W78">
        <v>-89.336924999999994</v>
      </c>
    </row>
    <row r="79" spans="1:23" x14ac:dyDescent="0.25">
      <c r="A79">
        <v>11252</v>
      </c>
      <c r="B79" t="s">
        <v>341</v>
      </c>
      <c r="C79" t="s">
        <v>342</v>
      </c>
      <c r="D79" t="s">
        <v>343</v>
      </c>
      <c r="E79" t="s">
        <v>344</v>
      </c>
      <c r="F79" t="s">
        <v>27</v>
      </c>
      <c r="G79" t="s">
        <v>28</v>
      </c>
      <c r="H79" t="s">
        <v>38</v>
      </c>
      <c r="I79" t="s">
        <v>30</v>
      </c>
      <c r="J79">
        <v>-19.3</v>
      </c>
      <c r="K79" t="s">
        <v>39</v>
      </c>
      <c r="L79">
        <v>3408</v>
      </c>
      <c r="M79">
        <v>2547</v>
      </c>
      <c r="N79">
        <v>3302</v>
      </c>
      <c r="O79">
        <v>2749</v>
      </c>
      <c r="P79">
        <v>-553</v>
      </c>
      <c r="Q79" t="s">
        <v>32</v>
      </c>
      <c r="R79">
        <v>1</v>
      </c>
      <c r="S79">
        <v>2.9342723000000001E-2</v>
      </c>
      <c r="T79">
        <v>1</v>
      </c>
      <c r="U79">
        <v>3.6376864000000002E-2</v>
      </c>
      <c r="V79">
        <v>29.2108147</v>
      </c>
      <c r="W79">
        <v>-81.0228331</v>
      </c>
    </row>
    <row r="80" spans="1:23" x14ac:dyDescent="0.25">
      <c r="A80">
        <v>11288</v>
      </c>
      <c r="B80" t="s">
        <v>357</v>
      </c>
      <c r="C80" t="s">
        <v>201</v>
      </c>
      <c r="D80" t="s">
        <v>358</v>
      </c>
      <c r="E80" t="s">
        <v>359</v>
      </c>
      <c r="F80" t="s">
        <v>175</v>
      </c>
      <c r="G80" t="s">
        <v>51</v>
      </c>
      <c r="H80" t="s">
        <v>157</v>
      </c>
      <c r="I80" t="s">
        <v>30</v>
      </c>
      <c r="J80">
        <v>-45.4</v>
      </c>
      <c r="K80" t="s">
        <v>61</v>
      </c>
      <c r="L80">
        <v>1842</v>
      </c>
      <c r="M80">
        <v>794</v>
      </c>
      <c r="N80">
        <v>599</v>
      </c>
      <c r="O80">
        <v>1005</v>
      </c>
      <c r="P80">
        <v>406</v>
      </c>
      <c r="Q80" t="s">
        <v>46</v>
      </c>
      <c r="R80">
        <v>0</v>
      </c>
      <c r="S80">
        <v>0</v>
      </c>
      <c r="T80">
        <v>1005</v>
      </c>
      <c r="U80">
        <v>100</v>
      </c>
      <c r="V80">
        <v>39.833125500000001</v>
      </c>
      <c r="W80">
        <v>-88.877376699999999</v>
      </c>
    </row>
    <row r="81" spans="1:23" x14ac:dyDescent="0.25">
      <c r="A81">
        <v>11415</v>
      </c>
      <c r="B81" t="s">
        <v>378</v>
      </c>
      <c r="C81" t="s">
        <v>34</v>
      </c>
      <c r="D81" t="s">
        <v>379</v>
      </c>
      <c r="E81" t="s">
        <v>380</v>
      </c>
      <c r="F81" t="s">
        <v>37</v>
      </c>
      <c r="G81" t="s">
        <v>28</v>
      </c>
      <c r="H81" t="s">
        <v>38</v>
      </c>
      <c r="I81" t="s">
        <v>30</v>
      </c>
      <c r="J81">
        <v>-4.3</v>
      </c>
      <c r="K81" t="s">
        <v>52</v>
      </c>
      <c r="L81">
        <v>714</v>
      </c>
      <c r="M81">
        <v>422</v>
      </c>
      <c r="N81">
        <v>642</v>
      </c>
      <c r="O81">
        <v>683</v>
      </c>
      <c r="P81">
        <v>41</v>
      </c>
      <c r="Q81" t="s">
        <v>46</v>
      </c>
      <c r="R81">
        <v>714</v>
      </c>
      <c r="S81">
        <v>100</v>
      </c>
      <c r="T81">
        <v>268</v>
      </c>
      <c r="U81">
        <v>39.238652999999999</v>
      </c>
      <c r="V81">
        <v>29.370885699999999</v>
      </c>
      <c r="W81">
        <v>-100.8958674</v>
      </c>
    </row>
    <row r="82" spans="1:23" x14ac:dyDescent="0.25">
      <c r="A82">
        <v>11587</v>
      </c>
      <c r="B82" t="s">
        <v>418</v>
      </c>
      <c r="C82" t="s">
        <v>97</v>
      </c>
      <c r="D82" t="s">
        <v>419</v>
      </c>
      <c r="E82" t="s">
        <v>420</v>
      </c>
      <c r="F82" t="s">
        <v>37</v>
      </c>
      <c r="G82" t="s">
        <v>51</v>
      </c>
      <c r="H82" t="s">
        <v>38</v>
      </c>
      <c r="I82" t="s">
        <v>69</v>
      </c>
      <c r="J82">
        <v>14.5</v>
      </c>
      <c r="K82" t="s">
        <v>146</v>
      </c>
      <c r="L82">
        <v>605</v>
      </c>
      <c r="M82">
        <v>577</v>
      </c>
      <c r="N82">
        <v>675</v>
      </c>
      <c r="O82">
        <v>693</v>
      </c>
      <c r="P82">
        <v>18</v>
      </c>
      <c r="Q82" t="s">
        <v>46</v>
      </c>
      <c r="R82">
        <v>605</v>
      </c>
      <c r="S82">
        <v>100</v>
      </c>
      <c r="T82">
        <v>693</v>
      </c>
      <c r="U82">
        <v>100</v>
      </c>
      <c r="V82">
        <v>38.853135700000003</v>
      </c>
      <c r="W82">
        <v>-107.763621</v>
      </c>
    </row>
    <row r="83" spans="1:23" x14ac:dyDescent="0.25">
      <c r="A83">
        <v>11292</v>
      </c>
      <c r="B83" t="s">
        <v>360</v>
      </c>
      <c r="C83" t="s">
        <v>105</v>
      </c>
      <c r="D83" t="s">
        <v>361</v>
      </c>
      <c r="E83" t="s">
        <v>362</v>
      </c>
      <c r="F83" t="s">
        <v>111</v>
      </c>
      <c r="G83" t="s">
        <v>28</v>
      </c>
      <c r="H83" t="s">
        <v>112</v>
      </c>
      <c r="I83" t="s">
        <v>30</v>
      </c>
      <c r="J83">
        <v>-3.8</v>
      </c>
      <c r="K83" t="s">
        <v>52</v>
      </c>
      <c r="L83">
        <v>288617</v>
      </c>
      <c r="M83">
        <v>199642</v>
      </c>
      <c r="N83">
        <v>267640</v>
      </c>
      <c r="O83">
        <v>277694</v>
      </c>
      <c r="P83">
        <v>10054</v>
      </c>
      <c r="Q83" t="s">
        <v>46</v>
      </c>
      <c r="R83">
        <v>57367</v>
      </c>
      <c r="S83">
        <v>19.87651455</v>
      </c>
      <c r="T83">
        <v>39491</v>
      </c>
      <c r="U83">
        <v>14.221049069999999</v>
      </c>
      <c r="V83">
        <v>39.859632499999996</v>
      </c>
      <c r="W83">
        <v>-104.6761388</v>
      </c>
    </row>
    <row r="84" spans="1:23" x14ac:dyDescent="0.25">
      <c r="A84">
        <v>11423</v>
      </c>
      <c r="B84" t="s">
        <v>381</v>
      </c>
      <c r="C84" t="s">
        <v>86</v>
      </c>
      <c r="D84" t="s">
        <v>382</v>
      </c>
      <c r="E84" t="s">
        <v>383</v>
      </c>
      <c r="F84" t="s">
        <v>44</v>
      </c>
      <c r="G84" t="s">
        <v>28</v>
      </c>
      <c r="H84" t="s">
        <v>29</v>
      </c>
      <c r="I84" t="s">
        <v>30</v>
      </c>
      <c r="J84">
        <v>-19.7</v>
      </c>
      <c r="K84" t="s">
        <v>39</v>
      </c>
      <c r="L84">
        <v>18251</v>
      </c>
      <c r="M84">
        <v>11798</v>
      </c>
      <c r="N84">
        <v>14349</v>
      </c>
      <c r="O84">
        <v>14656</v>
      </c>
      <c r="P84">
        <v>307</v>
      </c>
      <c r="Q84" t="s">
        <v>46</v>
      </c>
      <c r="R84">
        <v>2618</v>
      </c>
      <c r="S84">
        <v>14.344419479999999</v>
      </c>
      <c r="T84">
        <v>973</v>
      </c>
      <c r="U84">
        <v>6.6389192140000004</v>
      </c>
      <c r="V84">
        <v>41.586835299999997</v>
      </c>
      <c r="W84">
        <v>-93.6249593</v>
      </c>
    </row>
    <row r="85" spans="1:23" x14ac:dyDescent="0.25">
      <c r="A85">
        <v>11433</v>
      </c>
      <c r="B85" t="s">
        <v>384</v>
      </c>
      <c r="C85" t="s">
        <v>97</v>
      </c>
      <c r="D85" t="s">
        <v>385</v>
      </c>
      <c r="E85" t="s">
        <v>386</v>
      </c>
      <c r="F85" t="s">
        <v>111</v>
      </c>
      <c r="G85" t="s">
        <v>28</v>
      </c>
      <c r="H85" t="s">
        <v>112</v>
      </c>
      <c r="I85" t="s">
        <v>30</v>
      </c>
      <c r="J85">
        <v>-28.6</v>
      </c>
      <c r="K85" t="s">
        <v>31</v>
      </c>
      <c r="L85">
        <v>175364</v>
      </c>
      <c r="M85">
        <v>107378</v>
      </c>
      <c r="N85">
        <v>129516</v>
      </c>
      <c r="O85">
        <v>125239</v>
      </c>
      <c r="P85">
        <v>-4277</v>
      </c>
      <c r="Q85" t="s">
        <v>32</v>
      </c>
      <c r="R85">
        <v>27421</v>
      </c>
      <c r="S85">
        <v>15.636618690000001</v>
      </c>
      <c r="T85">
        <v>12162</v>
      </c>
      <c r="U85">
        <v>9.7110325060000005</v>
      </c>
      <c r="V85">
        <v>42.213220300000003</v>
      </c>
      <c r="W85">
        <v>-83.3524824</v>
      </c>
    </row>
    <row r="86" spans="1:23" x14ac:dyDescent="0.25">
      <c r="A86">
        <v>11447</v>
      </c>
      <c r="B86" t="s">
        <v>387</v>
      </c>
      <c r="C86" t="s">
        <v>182</v>
      </c>
      <c r="D86" t="s">
        <v>388</v>
      </c>
      <c r="E86" t="s">
        <v>389</v>
      </c>
      <c r="F86" t="s">
        <v>175</v>
      </c>
      <c r="G86" t="s">
        <v>51</v>
      </c>
      <c r="H86" t="s">
        <v>157</v>
      </c>
      <c r="I86" t="s">
        <v>69</v>
      </c>
      <c r="J86">
        <v>4</v>
      </c>
      <c r="K86" t="s">
        <v>70</v>
      </c>
      <c r="L86">
        <v>598</v>
      </c>
      <c r="M86">
        <v>573</v>
      </c>
      <c r="N86">
        <v>633</v>
      </c>
      <c r="O86">
        <v>622</v>
      </c>
      <c r="P86">
        <v>-11</v>
      </c>
      <c r="Q86" t="s">
        <v>32</v>
      </c>
      <c r="R86">
        <v>598</v>
      </c>
      <c r="S86">
        <v>100</v>
      </c>
      <c r="T86">
        <v>622</v>
      </c>
      <c r="U86">
        <v>100</v>
      </c>
      <c r="V86">
        <v>48.109189999999998</v>
      </c>
      <c r="W86">
        <v>-98.903909999999996</v>
      </c>
    </row>
    <row r="87" spans="1:23" x14ac:dyDescent="0.25">
      <c r="A87">
        <v>11315</v>
      </c>
      <c r="B87" t="s">
        <v>369</v>
      </c>
      <c r="C87" t="s">
        <v>182</v>
      </c>
      <c r="D87" t="s">
        <v>370</v>
      </c>
      <c r="E87" t="s">
        <v>371</v>
      </c>
      <c r="F87" t="s">
        <v>37</v>
      </c>
      <c r="G87" t="s">
        <v>51</v>
      </c>
      <c r="H87" t="s">
        <v>38</v>
      </c>
      <c r="I87" t="s">
        <v>30</v>
      </c>
      <c r="J87">
        <v>-6.4</v>
      </c>
      <c r="K87" t="s">
        <v>52</v>
      </c>
      <c r="L87">
        <v>613</v>
      </c>
      <c r="M87">
        <v>441</v>
      </c>
      <c r="N87">
        <v>532</v>
      </c>
      <c r="O87">
        <v>574</v>
      </c>
      <c r="P87">
        <v>42</v>
      </c>
      <c r="Q87" t="s">
        <v>46</v>
      </c>
      <c r="R87">
        <v>613</v>
      </c>
      <c r="S87">
        <v>100</v>
      </c>
      <c r="T87">
        <v>574</v>
      </c>
      <c r="U87">
        <v>100</v>
      </c>
      <c r="V87">
        <v>46.801666400000002</v>
      </c>
      <c r="W87">
        <v>-102.7928843</v>
      </c>
    </row>
    <row r="88" spans="1:23" x14ac:dyDescent="0.25">
      <c r="A88">
        <v>11308</v>
      </c>
      <c r="B88" t="s">
        <v>366</v>
      </c>
      <c r="C88" t="s">
        <v>154</v>
      </c>
      <c r="D88" t="s">
        <v>367</v>
      </c>
      <c r="E88" t="s">
        <v>368</v>
      </c>
      <c r="F88" t="s">
        <v>37</v>
      </c>
      <c r="G88" t="s">
        <v>28</v>
      </c>
      <c r="H88" t="s">
        <v>38</v>
      </c>
      <c r="I88" t="s">
        <v>30</v>
      </c>
      <c r="J88">
        <v>-32.5</v>
      </c>
      <c r="K88" t="s">
        <v>61</v>
      </c>
      <c r="L88">
        <v>1382</v>
      </c>
      <c r="M88">
        <v>879</v>
      </c>
      <c r="N88">
        <v>1062</v>
      </c>
      <c r="O88">
        <v>933</v>
      </c>
      <c r="P88">
        <v>-129</v>
      </c>
      <c r="Q88" t="s">
        <v>32</v>
      </c>
      <c r="R88">
        <v>1382</v>
      </c>
      <c r="S88">
        <v>100</v>
      </c>
      <c r="T88">
        <v>883</v>
      </c>
      <c r="U88">
        <v>94.640943190000002</v>
      </c>
      <c r="V88">
        <v>31.223231299999998</v>
      </c>
      <c r="W88">
        <v>-85.3904888</v>
      </c>
    </row>
    <row r="89" spans="1:23" x14ac:dyDescent="0.25">
      <c r="A89">
        <v>11274</v>
      </c>
      <c r="B89" t="s">
        <v>351</v>
      </c>
      <c r="C89" t="s">
        <v>86</v>
      </c>
      <c r="D89" t="s">
        <v>352</v>
      </c>
      <c r="E89" t="s">
        <v>353</v>
      </c>
      <c r="F89" t="s">
        <v>37</v>
      </c>
      <c r="G89" t="s">
        <v>28</v>
      </c>
      <c r="H89" t="s">
        <v>38</v>
      </c>
      <c r="I89" t="s">
        <v>30</v>
      </c>
      <c r="J89">
        <v>-55.2</v>
      </c>
      <c r="K89" t="s">
        <v>61</v>
      </c>
      <c r="L89">
        <v>985</v>
      </c>
      <c r="M89">
        <v>453</v>
      </c>
      <c r="N89">
        <v>562</v>
      </c>
      <c r="O89">
        <v>441</v>
      </c>
      <c r="P89">
        <v>-121</v>
      </c>
      <c r="Q89" t="s">
        <v>32</v>
      </c>
      <c r="R89">
        <v>985</v>
      </c>
      <c r="S89">
        <v>100</v>
      </c>
      <c r="T89">
        <v>441</v>
      </c>
      <c r="U89">
        <v>100</v>
      </c>
      <c r="V89">
        <v>42.401582599999998</v>
      </c>
      <c r="W89">
        <v>-90.709437500000007</v>
      </c>
    </row>
    <row r="90" spans="1:23" x14ac:dyDescent="0.25">
      <c r="A90">
        <v>11337</v>
      </c>
      <c r="B90" t="s">
        <v>372</v>
      </c>
      <c r="C90" t="s">
        <v>186</v>
      </c>
      <c r="D90" t="s">
        <v>373</v>
      </c>
      <c r="E90" t="s">
        <v>374</v>
      </c>
      <c r="F90" t="s">
        <v>27</v>
      </c>
      <c r="G90" t="s">
        <v>28</v>
      </c>
      <c r="H90" t="s">
        <v>38</v>
      </c>
      <c r="I90" t="s">
        <v>30</v>
      </c>
      <c r="J90">
        <v>-29.7</v>
      </c>
      <c r="K90" t="s">
        <v>31</v>
      </c>
      <c r="L90">
        <v>3274</v>
      </c>
      <c r="M90">
        <v>1965</v>
      </c>
      <c r="N90">
        <v>2458</v>
      </c>
      <c r="O90">
        <v>2301</v>
      </c>
      <c r="P90">
        <v>-157</v>
      </c>
      <c r="Q90" t="s">
        <v>32</v>
      </c>
      <c r="R90">
        <v>2368</v>
      </c>
      <c r="S90">
        <v>72.327428220000002</v>
      </c>
      <c r="T90">
        <v>1340</v>
      </c>
      <c r="U90">
        <v>58.235549759999998</v>
      </c>
      <c r="V90">
        <v>46.838366700000002</v>
      </c>
      <c r="W90">
        <v>-92.180044199999998</v>
      </c>
    </row>
    <row r="91" spans="1:23" x14ac:dyDescent="0.25">
      <c r="A91">
        <v>11413</v>
      </c>
      <c r="B91" t="s">
        <v>375</v>
      </c>
      <c r="C91" t="s">
        <v>105</v>
      </c>
      <c r="D91" t="s">
        <v>376</v>
      </c>
      <c r="E91" t="s">
        <v>377</v>
      </c>
      <c r="F91" t="s">
        <v>27</v>
      </c>
      <c r="G91" t="s">
        <v>28</v>
      </c>
      <c r="H91" t="s">
        <v>38</v>
      </c>
      <c r="I91" t="s">
        <v>30</v>
      </c>
      <c r="J91">
        <v>-15.4</v>
      </c>
      <c r="K91" t="s">
        <v>39</v>
      </c>
      <c r="L91">
        <v>4225</v>
      </c>
      <c r="M91">
        <v>2725</v>
      </c>
      <c r="N91">
        <v>4370</v>
      </c>
      <c r="O91">
        <v>3573</v>
      </c>
      <c r="P91">
        <v>-797</v>
      </c>
      <c r="Q91" t="s">
        <v>32</v>
      </c>
      <c r="R91">
        <v>1495</v>
      </c>
      <c r="S91">
        <v>35.38461538</v>
      </c>
      <c r="T91">
        <v>1187</v>
      </c>
      <c r="U91">
        <v>33.221382589999997</v>
      </c>
      <c r="V91">
        <v>37.275280000000002</v>
      </c>
      <c r="W91">
        <v>-107.8800667</v>
      </c>
    </row>
    <row r="92" spans="1:23" x14ac:dyDescent="0.25">
      <c r="A92">
        <v>11503</v>
      </c>
      <c r="B92" t="s">
        <v>402</v>
      </c>
      <c r="C92" t="s">
        <v>105</v>
      </c>
      <c r="D92" t="s">
        <v>403</v>
      </c>
      <c r="E92" t="s">
        <v>404</v>
      </c>
      <c r="F92" t="s">
        <v>27</v>
      </c>
      <c r="G92" t="s">
        <v>28</v>
      </c>
      <c r="H92" t="s">
        <v>38</v>
      </c>
      <c r="I92" t="s">
        <v>69</v>
      </c>
      <c r="J92">
        <v>22.9</v>
      </c>
      <c r="K92" t="s">
        <v>119</v>
      </c>
      <c r="L92">
        <v>2291</v>
      </c>
      <c r="M92">
        <v>1883</v>
      </c>
      <c r="N92">
        <v>2848</v>
      </c>
      <c r="O92">
        <v>2816</v>
      </c>
      <c r="P92">
        <v>-32</v>
      </c>
      <c r="Q92" t="s">
        <v>32</v>
      </c>
      <c r="R92">
        <v>0</v>
      </c>
      <c r="S92">
        <v>0</v>
      </c>
      <c r="T92">
        <v>0</v>
      </c>
      <c r="U92">
        <v>0</v>
      </c>
      <c r="V92">
        <v>39.576405999999999</v>
      </c>
      <c r="W92">
        <v>-106.7234639</v>
      </c>
    </row>
    <row r="93" spans="1:23" x14ac:dyDescent="0.25">
      <c r="A93">
        <v>11905</v>
      </c>
      <c r="B93" t="s">
        <v>492</v>
      </c>
      <c r="C93" t="s">
        <v>34</v>
      </c>
      <c r="D93" t="s">
        <v>493</v>
      </c>
      <c r="E93" t="s">
        <v>494</v>
      </c>
      <c r="F93" t="s">
        <v>37</v>
      </c>
      <c r="G93" t="s">
        <v>28</v>
      </c>
      <c r="H93" t="s">
        <v>38</v>
      </c>
      <c r="I93" t="s">
        <v>30</v>
      </c>
      <c r="J93">
        <v>-18</v>
      </c>
      <c r="K93" t="s">
        <v>39</v>
      </c>
      <c r="L93">
        <v>941</v>
      </c>
      <c r="M93">
        <v>649</v>
      </c>
      <c r="N93">
        <v>898</v>
      </c>
      <c r="O93">
        <v>772</v>
      </c>
      <c r="P93">
        <v>-126</v>
      </c>
      <c r="Q93" t="s">
        <v>32</v>
      </c>
      <c r="R93">
        <v>921</v>
      </c>
      <c r="S93">
        <v>97.874601490000003</v>
      </c>
      <c r="T93">
        <v>703</v>
      </c>
      <c r="U93">
        <v>91.062176170000001</v>
      </c>
      <c r="V93">
        <v>31.968598799999999</v>
      </c>
      <c r="W93">
        <v>-99.901813099999998</v>
      </c>
    </row>
    <row r="94" spans="1:23" x14ac:dyDescent="0.25">
      <c r="A94">
        <v>11049</v>
      </c>
      <c r="B94" t="s">
        <v>290</v>
      </c>
      <c r="C94" t="s">
        <v>34</v>
      </c>
      <c r="D94" t="s">
        <v>291</v>
      </c>
      <c r="E94" t="s">
        <v>292</v>
      </c>
      <c r="F94" t="s">
        <v>37</v>
      </c>
      <c r="G94" t="s">
        <v>28</v>
      </c>
      <c r="H94" t="s">
        <v>38</v>
      </c>
      <c r="I94" t="s">
        <v>30</v>
      </c>
      <c r="J94">
        <v>-41.5</v>
      </c>
      <c r="K94" t="s">
        <v>61</v>
      </c>
      <c r="L94">
        <v>2248</v>
      </c>
      <c r="M94">
        <v>1409</v>
      </c>
      <c r="N94">
        <v>2030</v>
      </c>
      <c r="O94">
        <v>1314</v>
      </c>
      <c r="P94">
        <v>-716</v>
      </c>
      <c r="Q94" t="s">
        <v>32</v>
      </c>
      <c r="R94">
        <v>1838</v>
      </c>
      <c r="S94">
        <v>81.761565840000003</v>
      </c>
      <c r="T94">
        <v>576</v>
      </c>
      <c r="U94">
        <v>43.835616440000003</v>
      </c>
      <c r="V94">
        <v>30.627977000000001</v>
      </c>
      <c r="W94">
        <v>-96.334406799999996</v>
      </c>
    </row>
    <row r="95" spans="1:23" x14ac:dyDescent="0.25">
      <c r="A95">
        <v>15624</v>
      </c>
      <c r="B95" t="s">
        <v>1126</v>
      </c>
      <c r="C95" t="s">
        <v>342</v>
      </c>
      <c r="D95" t="s">
        <v>1127</v>
      </c>
      <c r="E95" t="s">
        <v>1128</v>
      </c>
      <c r="F95" t="s">
        <v>27</v>
      </c>
      <c r="G95" t="s">
        <v>28</v>
      </c>
      <c r="H95" t="s">
        <v>29</v>
      </c>
      <c r="I95" t="s">
        <v>30</v>
      </c>
      <c r="J95">
        <v>-1.4</v>
      </c>
      <c r="K95" t="s">
        <v>52</v>
      </c>
      <c r="L95">
        <v>8833</v>
      </c>
      <c r="M95">
        <v>7089</v>
      </c>
      <c r="N95">
        <v>11713</v>
      </c>
      <c r="O95">
        <v>8706</v>
      </c>
      <c r="P95">
        <v>-3007</v>
      </c>
      <c r="Q95" t="s">
        <v>32</v>
      </c>
      <c r="R95">
        <v>1039</v>
      </c>
      <c r="S95">
        <v>11.762708030000001</v>
      </c>
      <c r="T95">
        <v>84</v>
      </c>
      <c r="U95">
        <v>0.96485182599999997</v>
      </c>
      <c r="V95">
        <v>30.463558299999999</v>
      </c>
      <c r="W95">
        <v>-86.553338199999999</v>
      </c>
    </row>
    <row r="96" spans="1:23" x14ac:dyDescent="0.25">
      <c r="A96">
        <v>11540</v>
      </c>
      <c r="B96" t="s">
        <v>412</v>
      </c>
      <c r="C96" t="s">
        <v>34</v>
      </c>
      <c r="D96" t="s">
        <v>413</v>
      </c>
      <c r="E96" t="s">
        <v>414</v>
      </c>
      <c r="F96" t="s">
        <v>44</v>
      </c>
      <c r="G96" t="s">
        <v>28</v>
      </c>
      <c r="H96" t="s">
        <v>29</v>
      </c>
      <c r="I96" t="s">
        <v>30</v>
      </c>
      <c r="J96">
        <v>-8.4</v>
      </c>
      <c r="K96" t="s">
        <v>52</v>
      </c>
      <c r="L96">
        <v>19490</v>
      </c>
      <c r="M96">
        <v>10716</v>
      </c>
      <c r="N96">
        <v>14265</v>
      </c>
      <c r="O96">
        <v>17845</v>
      </c>
      <c r="P96">
        <v>3580</v>
      </c>
      <c r="Q96" t="s">
        <v>46</v>
      </c>
      <c r="R96">
        <v>1842</v>
      </c>
      <c r="S96">
        <v>9.4510005130000003</v>
      </c>
      <c r="T96">
        <v>1126</v>
      </c>
      <c r="U96">
        <v>6.3098907259999999</v>
      </c>
      <c r="V96">
        <v>31.810895599999998</v>
      </c>
      <c r="W96">
        <v>-106.3640398</v>
      </c>
    </row>
    <row r="97" spans="1:23" x14ac:dyDescent="0.25">
      <c r="A97">
        <v>11525</v>
      </c>
      <c r="B97" t="s">
        <v>405</v>
      </c>
      <c r="C97" t="s">
        <v>406</v>
      </c>
      <c r="D97" t="s">
        <v>407</v>
      </c>
      <c r="E97" t="s">
        <v>408</v>
      </c>
      <c r="F97" t="s">
        <v>37</v>
      </c>
      <c r="G97" t="s">
        <v>28</v>
      </c>
      <c r="H97" t="s">
        <v>38</v>
      </c>
      <c r="I97" t="s">
        <v>30</v>
      </c>
      <c r="J97">
        <v>-46.3</v>
      </c>
      <c r="K97" t="s">
        <v>61</v>
      </c>
      <c r="L97">
        <v>672</v>
      </c>
      <c r="M97">
        <v>544</v>
      </c>
      <c r="N97">
        <v>671</v>
      </c>
      <c r="O97">
        <v>361</v>
      </c>
      <c r="P97">
        <v>-310</v>
      </c>
      <c r="Q97" t="s">
        <v>32</v>
      </c>
      <c r="R97">
        <v>672</v>
      </c>
      <c r="S97">
        <v>100</v>
      </c>
      <c r="T97">
        <v>361</v>
      </c>
      <c r="U97">
        <v>100</v>
      </c>
      <c r="V97">
        <v>40.832421099999998</v>
      </c>
      <c r="W97">
        <v>-115.7631232</v>
      </c>
    </row>
    <row r="98" spans="1:23" x14ac:dyDescent="0.25">
      <c r="A98">
        <v>11537</v>
      </c>
      <c r="B98" t="s">
        <v>409</v>
      </c>
      <c r="C98" t="s">
        <v>83</v>
      </c>
      <c r="D98" t="s">
        <v>410</v>
      </c>
      <c r="E98" t="s">
        <v>411</v>
      </c>
      <c r="F98" t="s">
        <v>27</v>
      </c>
      <c r="G98" t="s">
        <v>28</v>
      </c>
      <c r="H98" t="s">
        <v>38</v>
      </c>
      <c r="I98" t="s">
        <v>30</v>
      </c>
      <c r="J98">
        <v>-63.3</v>
      </c>
      <c r="K98" t="s">
        <v>61</v>
      </c>
      <c r="L98">
        <v>2726</v>
      </c>
      <c r="M98">
        <v>1181</v>
      </c>
      <c r="N98">
        <v>1062</v>
      </c>
      <c r="O98">
        <v>1001</v>
      </c>
      <c r="P98">
        <v>-61</v>
      </c>
      <c r="Q98" t="s">
        <v>32</v>
      </c>
      <c r="R98">
        <v>720</v>
      </c>
      <c r="S98">
        <v>26.412325750000001</v>
      </c>
      <c r="T98">
        <v>5</v>
      </c>
      <c r="U98">
        <v>0.49950050000000001</v>
      </c>
      <c r="V98">
        <v>42.160761100000002</v>
      </c>
      <c r="W98">
        <v>-76.892621599999998</v>
      </c>
    </row>
    <row r="99" spans="1:23" x14ac:dyDescent="0.25">
      <c r="A99">
        <v>13871</v>
      </c>
      <c r="B99" t="s">
        <v>815</v>
      </c>
      <c r="C99" t="s">
        <v>143</v>
      </c>
      <c r="D99" t="s">
        <v>816</v>
      </c>
      <c r="E99" t="s">
        <v>817</v>
      </c>
      <c r="F99" t="s">
        <v>44</v>
      </c>
      <c r="G99" t="s">
        <v>28</v>
      </c>
      <c r="H99" t="s">
        <v>45</v>
      </c>
      <c r="I99" t="s">
        <v>30</v>
      </c>
      <c r="J99">
        <v>-20.6</v>
      </c>
      <c r="K99" t="s">
        <v>31</v>
      </c>
      <c r="L99">
        <v>27104</v>
      </c>
      <c r="M99">
        <v>16562</v>
      </c>
      <c r="N99">
        <v>20897</v>
      </c>
      <c r="O99">
        <v>21511</v>
      </c>
      <c r="P99">
        <v>614</v>
      </c>
      <c r="Q99" t="s">
        <v>46</v>
      </c>
      <c r="R99">
        <v>1444</v>
      </c>
      <c r="S99">
        <v>5.3276269190000001</v>
      </c>
      <c r="T99">
        <v>379</v>
      </c>
      <c r="U99">
        <v>1.7618892660000001</v>
      </c>
      <c r="V99">
        <v>41.3014753</v>
      </c>
      <c r="W99">
        <v>-95.894520700000001</v>
      </c>
    </row>
    <row r="100" spans="1:23" x14ac:dyDescent="0.25">
      <c r="A100">
        <v>11577</v>
      </c>
      <c r="B100" t="s">
        <v>415</v>
      </c>
      <c r="C100" t="s">
        <v>24</v>
      </c>
      <c r="D100" t="s">
        <v>416</v>
      </c>
      <c r="E100" t="s">
        <v>417</v>
      </c>
      <c r="F100" t="s">
        <v>27</v>
      </c>
      <c r="G100" t="s">
        <v>28</v>
      </c>
      <c r="H100" t="s">
        <v>38</v>
      </c>
      <c r="I100" t="s">
        <v>30</v>
      </c>
      <c r="J100">
        <v>-45.4</v>
      </c>
      <c r="K100" t="s">
        <v>61</v>
      </c>
      <c r="L100">
        <v>2539</v>
      </c>
      <c r="M100">
        <v>1470</v>
      </c>
      <c r="N100">
        <v>1546</v>
      </c>
      <c r="O100">
        <v>1386</v>
      </c>
      <c r="P100">
        <v>-160</v>
      </c>
      <c r="Q100" t="s">
        <v>32</v>
      </c>
      <c r="R100">
        <v>2533</v>
      </c>
      <c r="S100">
        <v>99.763686489999998</v>
      </c>
      <c r="T100">
        <v>1239</v>
      </c>
      <c r="U100">
        <v>89.39393939</v>
      </c>
      <c r="V100">
        <v>42.085139699999999</v>
      </c>
      <c r="W100">
        <v>-80.171340000000001</v>
      </c>
    </row>
    <row r="101" spans="1:23" x14ac:dyDescent="0.25">
      <c r="A101">
        <v>15295</v>
      </c>
      <c r="B101" t="s">
        <v>1082</v>
      </c>
      <c r="C101" t="s">
        <v>258</v>
      </c>
      <c r="D101" t="s">
        <v>1083</v>
      </c>
      <c r="E101" t="s">
        <v>1084</v>
      </c>
      <c r="F101" t="s">
        <v>27</v>
      </c>
      <c r="G101" t="s">
        <v>28</v>
      </c>
      <c r="H101" t="s">
        <v>38</v>
      </c>
      <c r="I101" t="s">
        <v>30</v>
      </c>
      <c r="J101">
        <v>-58.2</v>
      </c>
      <c r="K101" t="s">
        <v>61</v>
      </c>
      <c r="L101">
        <v>2057</v>
      </c>
      <c r="M101">
        <v>1335</v>
      </c>
      <c r="N101">
        <v>1295</v>
      </c>
      <c r="O101">
        <v>860</v>
      </c>
      <c r="P101">
        <v>-435</v>
      </c>
      <c r="Q101" t="s">
        <v>32</v>
      </c>
      <c r="R101">
        <v>1000</v>
      </c>
      <c r="S101">
        <v>48.61448712</v>
      </c>
      <c r="T101">
        <v>472</v>
      </c>
      <c r="U101">
        <v>54.883720930000003</v>
      </c>
      <c r="V101">
        <v>41.585772499999997</v>
      </c>
      <c r="W101">
        <v>-83.809259400000002</v>
      </c>
    </row>
    <row r="102" spans="1:23" x14ac:dyDescent="0.25">
      <c r="A102">
        <v>11612</v>
      </c>
      <c r="B102" t="s">
        <v>425</v>
      </c>
      <c r="C102" t="s">
        <v>426</v>
      </c>
      <c r="D102" t="s">
        <v>427</v>
      </c>
      <c r="E102" t="s">
        <v>428</v>
      </c>
      <c r="F102" t="s">
        <v>27</v>
      </c>
      <c r="G102" t="s">
        <v>28</v>
      </c>
      <c r="H102" t="s">
        <v>38</v>
      </c>
      <c r="I102" t="s">
        <v>30</v>
      </c>
      <c r="J102">
        <v>-51.7</v>
      </c>
      <c r="K102" t="s">
        <v>61</v>
      </c>
      <c r="L102">
        <v>5434</v>
      </c>
      <c r="M102">
        <v>3568</v>
      </c>
      <c r="N102">
        <v>3929</v>
      </c>
      <c r="O102">
        <v>2627</v>
      </c>
      <c r="P102">
        <v>-1302</v>
      </c>
      <c r="Q102" t="s">
        <v>32</v>
      </c>
      <c r="R102">
        <v>4235</v>
      </c>
      <c r="S102">
        <v>77.935222670000002</v>
      </c>
      <c r="T102">
        <v>1129</v>
      </c>
      <c r="U102">
        <v>42.9767796</v>
      </c>
      <c r="V102">
        <v>38.043364099999998</v>
      </c>
      <c r="W102">
        <v>-87.527175400000004</v>
      </c>
    </row>
    <row r="103" spans="1:23" x14ac:dyDescent="0.25">
      <c r="A103">
        <v>12343</v>
      </c>
      <c r="B103" t="s">
        <v>595</v>
      </c>
      <c r="C103" t="s">
        <v>186</v>
      </c>
      <c r="D103" t="s">
        <v>596</v>
      </c>
      <c r="E103" t="s">
        <v>597</v>
      </c>
      <c r="F103" t="s">
        <v>37</v>
      </c>
      <c r="G103" t="s">
        <v>51</v>
      </c>
      <c r="H103" t="s">
        <v>157</v>
      </c>
      <c r="I103" t="s">
        <v>30</v>
      </c>
      <c r="J103">
        <v>-13.2</v>
      </c>
      <c r="K103" t="s">
        <v>39</v>
      </c>
      <c r="L103">
        <v>646</v>
      </c>
      <c r="M103">
        <v>582</v>
      </c>
      <c r="N103">
        <v>622</v>
      </c>
      <c r="O103">
        <v>561</v>
      </c>
      <c r="P103">
        <v>-61</v>
      </c>
      <c r="Q103" t="s">
        <v>32</v>
      </c>
      <c r="R103">
        <v>645</v>
      </c>
      <c r="S103">
        <v>99.845201239999994</v>
      </c>
      <c r="T103">
        <v>560</v>
      </c>
      <c r="U103">
        <v>99.821746880000006</v>
      </c>
      <c r="V103">
        <v>48.566540000000003</v>
      </c>
      <c r="W103">
        <v>-93.397649999999999</v>
      </c>
    </row>
    <row r="104" spans="1:23" x14ac:dyDescent="0.25">
      <c r="A104">
        <v>11641</v>
      </c>
      <c r="B104" t="s">
        <v>444</v>
      </c>
      <c r="C104" t="s">
        <v>125</v>
      </c>
      <c r="D104" t="s">
        <v>445</v>
      </c>
      <c r="E104" t="s">
        <v>446</v>
      </c>
      <c r="F104" t="s">
        <v>27</v>
      </c>
      <c r="G104" t="s">
        <v>28</v>
      </c>
      <c r="H104" t="s">
        <v>38</v>
      </c>
      <c r="I104" t="s">
        <v>30</v>
      </c>
      <c r="J104">
        <v>-29.4</v>
      </c>
      <c r="K104" t="s">
        <v>31</v>
      </c>
      <c r="L104">
        <v>4077</v>
      </c>
      <c r="M104">
        <v>2782</v>
      </c>
      <c r="N104">
        <v>3396</v>
      </c>
      <c r="O104">
        <v>2877</v>
      </c>
      <c r="P104">
        <v>-519</v>
      </c>
      <c r="Q104" t="s">
        <v>32</v>
      </c>
      <c r="R104">
        <v>2313</v>
      </c>
      <c r="S104">
        <v>56.73289183</v>
      </c>
      <c r="T104">
        <v>1153</v>
      </c>
      <c r="U104">
        <v>40.07646854</v>
      </c>
      <c r="V104">
        <v>34.991066500000002</v>
      </c>
      <c r="W104">
        <v>-78.887089000000003</v>
      </c>
    </row>
    <row r="105" spans="1:23" x14ac:dyDescent="0.25">
      <c r="A105">
        <v>11695</v>
      </c>
      <c r="B105" t="s">
        <v>450</v>
      </c>
      <c r="C105" t="s">
        <v>132</v>
      </c>
      <c r="D105" t="s">
        <v>451</v>
      </c>
      <c r="E105" t="s">
        <v>452</v>
      </c>
      <c r="F105" t="s">
        <v>27</v>
      </c>
      <c r="G105" t="s">
        <v>28</v>
      </c>
      <c r="H105" t="s">
        <v>38</v>
      </c>
      <c r="I105" t="s">
        <v>30</v>
      </c>
      <c r="J105">
        <v>-19.5</v>
      </c>
      <c r="K105" t="s">
        <v>39</v>
      </c>
      <c r="L105">
        <v>2482</v>
      </c>
      <c r="M105">
        <v>1815</v>
      </c>
      <c r="N105">
        <v>2883</v>
      </c>
      <c r="O105">
        <v>1998</v>
      </c>
      <c r="P105">
        <v>-885</v>
      </c>
      <c r="Q105" t="s">
        <v>32</v>
      </c>
      <c r="R105">
        <v>538</v>
      </c>
      <c r="S105">
        <v>21.67606769</v>
      </c>
      <c r="T105">
        <v>170</v>
      </c>
      <c r="U105">
        <v>8.5085085090000003</v>
      </c>
      <c r="V105">
        <v>35.140295700000003</v>
      </c>
      <c r="W105">
        <v>-111.67104759999999</v>
      </c>
    </row>
    <row r="106" spans="1:23" x14ac:dyDescent="0.25">
      <c r="A106">
        <v>11699</v>
      </c>
      <c r="B106" t="s">
        <v>456</v>
      </c>
      <c r="C106" t="s">
        <v>254</v>
      </c>
      <c r="D106" t="s">
        <v>457</v>
      </c>
      <c r="E106" t="s">
        <v>458</v>
      </c>
      <c r="F106" t="s">
        <v>37</v>
      </c>
      <c r="G106" t="s">
        <v>28</v>
      </c>
      <c r="H106" t="s">
        <v>38</v>
      </c>
      <c r="I106" t="s">
        <v>30</v>
      </c>
      <c r="J106">
        <v>-36.1</v>
      </c>
      <c r="K106" t="s">
        <v>61</v>
      </c>
      <c r="L106">
        <v>1223</v>
      </c>
      <c r="M106">
        <v>609</v>
      </c>
      <c r="N106">
        <v>726</v>
      </c>
      <c r="O106">
        <v>781</v>
      </c>
      <c r="P106">
        <v>55</v>
      </c>
      <c r="Q106" t="s">
        <v>46</v>
      </c>
      <c r="R106">
        <v>1207</v>
      </c>
      <c r="S106">
        <v>98.691741620000002</v>
      </c>
      <c r="T106">
        <v>668</v>
      </c>
      <c r="U106">
        <v>85.531370039999999</v>
      </c>
      <c r="V106">
        <v>34.193359999999998</v>
      </c>
      <c r="W106">
        <v>-79.728260000000006</v>
      </c>
    </row>
    <row r="107" spans="1:23" x14ac:dyDescent="0.25">
      <c r="A107">
        <v>12335</v>
      </c>
      <c r="B107" t="s">
        <v>589</v>
      </c>
      <c r="C107" t="s">
        <v>97</v>
      </c>
      <c r="D107" t="s">
        <v>590</v>
      </c>
      <c r="E107" t="s">
        <v>591</v>
      </c>
      <c r="F107" t="s">
        <v>37</v>
      </c>
      <c r="G107" t="s">
        <v>51</v>
      </c>
      <c r="H107" t="s">
        <v>38</v>
      </c>
      <c r="I107" t="s">
        <v>69</v>
      </c>
      <c r="J107">
        <v>8.1</v>
      </c>
      <c r="K107" t="s">
        <v>70</v>
      </c>
      <c r="L107">
        <v>664</v>
      </c>
      <c r="M107">
        <v>697</v>
      </c>
      <c r="N107">
        <v>727</v>
      </c>
      <c r="O107">
        <v>718</v>
      </c>
      <c r="P107">
        <v>-9</v>
      </c>
      <c r="Q107" t="s">
        <v>32</v>
      </c>
      <c r="R107">
        <v>664</v>
      </c>
      <c r="S107">
        <v>100</v>
      </c>
      <c r="T107">
        <v>718</v>
      </c>
      <c r="U107">
        <v>100</v>
      </c>
      <c r="V107">
        <v>45.815150000000003</v>
      </c>
      <c r="W107">
        <v>-88.118530000000007</v>
      </c>
    </row>
    <row r="108" spans="1:23" x14ac:dyDescent="0.25">
      <c r="A108">
        <v>11697</v>
      </c>
      <c r="B108" t="s">
        <v>453</v>
      </c>
      <c r="C108" t="s">
        <v>342</v>
      </c>
      <c r="D108" t="s">
        <v>454</v>
      </c>
      <c r="E108" t="s">
        <v>455</v>
      </c>
      <c r="F108" t="s">
        <v>111</v>
      </c>
      <c r="G108" t="s">
        <v>28</v>
      </c>
      <c r="H108" t="s">
        <v>112</v>
      </c>
      <c r="I108" t="s">
        <v>30</v>
      </c>
      <c r="J108">
        <v>-16.399999999999999</v>
      </c>
      <c r="K108" t="s">
        <v>39</v>
      </c>
      <c r="L108">
        <v>100867</v>
      </c>
      <c r="M108">
        <v>62377</v>
      </c>
      <c r="N108">
        <v>88122</v>
      </c>
      <c r="O108">
        <v>84328</v>
      </c>
      <c r="P108">
        <v>-3794</v>
      </c>
      <c r="Q108" t="s">
        <v>32</v>
      </c>
      <c r="R108">
        <v>4</v>
      </c>
      <c r="S108">
        <v>3.9656179999999997E-3</v>
      </c>
      <c r="T108">
        <v>0</v>
      </c>
      <c r="U108">
        <v>0</v>
      </c>
      <c r="V108">
        <v>26.074234400000002</v>
      </c>
      <c r="W108">
        <v>-80.150602199999994</v>
      </c>
    </row>
    <row r="109" spans="1:23" x14ac:dyDescent="0.25">
      <c r="A109">
        <v>11778</v>
      </c>
      <c r="B109" t="s">
        <v>471</v>
      </c>
      <c r="C109" t="s">
        <v>472</v>
      </c>
      <c r="D109" t="s">
        <v>473</v>
      </c>
      <c r="E109" t="s">
        <v>474</v>
      </c>
      <c r="F109" t="s">
        <v>37</v>
      </c>
      <c r="G109" t="s">
        <v>28</v>
      </c>
      <c r="H109" t="s">
        <v>38</v>
      </c>
      <c r="I109" t="s">
        <v>30</v>
      </c>
      <c r="J109">
        <v>-35.1</v>
      </c>
      <c r="K109" t="s">
        <v>61</v>
      </c>
      <c r="L109">
        <v>2134</v>
      </c>
      <c r="M109">
        <v>1199</v>
      </c>
      <c r="N109">
        <v>1298</v>
      </c>
      <c r="O109">
        <v>1384</v>
      </c>
      <c r="P109">
        <v>86</v>
      </c>
      <c r="Q109" t="s">
        <v>46</v>
      </c>
      <c r="R109">
        <v>1148</v>
      </c>
      <c r="S109">
        <v>53.795688849999998</v>
      </c>
      <c r="T109">
        <v>595</v>
      </c>
      <c r="U109">
        <v>42.991329479999997</v>
      </c>
      <c r="V109">
        <v>35.337710000000001</v>
      </c>
      <c r="W109">
        <v>-94.365600000000001</v>
      </c>
    </row>
    <row r="110" spans="1:23" x14ac:dyDescent="0.25">
      <c r="A110">
        <v>11823</v>
      </c>
      <c r="B110" t="s">
        <v>475</v>
      </c>
      <c r="C110" t="s">
        <v>426</v>
      </c>
      <c r="D110" t="s">
        <v>476</v>
      </c>
      <c r="E110" t="s">
        <v>477</v>
      </c>
      <c r="F110" t="s">
        <v>27</v>
      </c>
      <c r="G110" t="s">
        <v>28</v>
      </c>
      <c r="H110" t="s">
        <v>29</v>
      </c>
      <c r="I110" t="s">
        <v>30</v>
      </c>
      <c r="J110">
        <v>-23.6</v>
      </c>
      <c r="K110" t="s">
        <v>31</v>
      </c>
      <c r="L110">
        <v>7654</v>
      </c>
      <c r="M110">
        <v>5419</v>
      </c>
      <c r="N110">
        <v>6067</v>
      </c>
      <c r="O110">
        <v>5847</v>
      </c>
      <c r="P110">
        <v>-220</v>
      </c>
      <c r="Q110" t="s">
        <v>32</v>
      </c>
      <c r="R110">
        <v>4820</v>
      </c>
      <c r="S110">
        <v>62.973608570000003</v>
      </c>
      <c r="T110">
        <v>3189</v>
      </c>
      <c r="U110">
        <v>54.540790149999999</v>
      </c>
      <c r="V110">
        <v>41.079273000000001</v>
      </c>
      <c r="W110">
        <v>-85.139351300000001</v>
      </c>
    </row>
    <row r="111" spans="1:23" x14ac:dyDescent="0.25">
      <c r="A111">
        <v>14576</v>
      </c>
      <c r="B111" t="s">
        <v>956</v>
      </c>
      <c r="C111" t="s">
        <v>83</v>
      </c>
      <c r="D111" t="s">
        <v>957</v>
      </c>
      <c r="E111" t="s">
        <v>958</v>
      </c>
      <c r="F111" t="s">
        <v>44</v>
      </c>
      <c r="G111" t="s">
        <v>28</v>
      </c>
      <c r="H111" t="s">
        <v>29</v>
      </c>
      <c r="I111" t="s">
        <v>30</v>
      </c>
      <c r="J111">
        <v>-14.7</v>
      </c>
      <c r="K111" t="s">
        <v>39</v>
      </c>
      <c r="L111">
        <v>18369</v>
      </c>
      <c r="M111">
        <v>9263</v>
      </c>
      <c r="N111">
        <v>11537</v>
      </c>
      <c r="O111">
        <v>15667</v>
      </c>
      <c r="P111">
        <v>4130</v>
      </c>
      <c r="Q111" t="s">
        <v>46</v>
      </c>
      <c r="R111">
        <v>6253</v>
      </c>
      <c r="S111">
        <v>34.041047419999998</v>
      </c>
      <c r="T111">
        <v>3405</v>
      </c>
      <c r="U111">
        <v>21.733580140000001</v>
      </c>
      <c r="V111">
        <v>43.156577900000002</v>
      </c>
      <c r="W111">
        <v>-77.608846499999999</v>
      </c>
    </row>
    <row r="112" spans="1:23" x14ac:dyDescent="0.25">
      <c r="A112">
        <v>11638</v>
      </c>
      <c r="B112" t="s">
        <v>441</v>
      </c>
      <c r="C112" t="s">
        <v>66</v>
      </c>
      <c r="D112" t="s">
        <v>442</v>
      </c>
      <c r="E112" t="s">
        <v>443</v>
      </c>
      <c r="F112" t="s">
        <v>27</v>
      </c>
      <c r="G112" t="s">
        <v>28</v>
      </c>
      <c r="H112" t="s">
        <v>29</v>
      </c>
      <c r="I112" t="s">
        <v>30</v>
      </c>
      <c r="J112">
        <v>-16.100000000000001</v>
      </c>
      <c r="K112" t="s">
        <v>39</v>
      </c>
      <c r="L112">
        <v>12713</v>
      </c>
      <c r="M112">
        <v>8022</v>
      </c>
      <c r="N112">
        <v>11894</v>
      </c>
      <c r="O112">
        <v>10663</v>
      </c>
      <c r="P112">
        <v>-1231</v>
      </c>
      <c r="Q112" t="s">
        <v>32</v>
      </c>
      <c r="R112">
        <v>3749</v>
      </c>
      <c r="S112">
        <v>29.489498940000001</v>
      </c>
      <c r="T112">
        <v>2246</v>
      </c>
      <c r="U112">
        <v>21.063490569999999</v>
      </c>
      <c r="V112">
        <v>36.778227299999998</v>
      </c>
      <c r="W112">
        <v>-119.71654169999999</v>
      </c>
    </row>
    <row r="113" spans="1:23" x14ac:dyDescent="0.25">
      <c r="A113">
        <v>11762</v>
      </c>
      <c r="B113" t="s">
        <v>465</v>
      </c>
      <c r="C113" t="s">
        <v>90</v>
      </c>
      <c r="D113" t="s">
        <v>466</v>
      </c>
      <c r="E113" t="s">
        <v>467</v>
      </c>
      <c r="F113" t="s">
        <v>37</v>
      </c>
      <c r="G113" t="s">
        <v>28</v>
      </c>
      <c r="H113" t="s">
        <v>38</v>
      </c>
      <c r="I113" t="s">
        <v>30</v>
      </c>
      <c r="J113">
        <v>-1.9</v>
      </c>
      <c r="K113" t="s">
        <v>52</v>
      </c>
      <c r="L113">
        <v>2299</v>
      </c>
      <c r="M113">
        <v>1033</v>
      </c>
      <c r="N113">
        <v>1982</v>
      </c>
      <c r="O113">
        <v>2256</v>
      </c>
      <c r="P113">
        <v>274</v>
      </c>
      <c r="Q113" t="s">
        <v>46</v>
      </c>
      <c r="R113">
        <v>0</v>
      </c>
      <c r="S113">
        <v>0</v>
      </c>
      <c r="T113">
        <v>0</v>
      </c>
      <c r="U113">
        <v>0</v>
      </c>
      <c r="V113">
        <v>48.524826099999999</v>
      </c>
      <c r="W113">
        <v>-123.0261848</v>
      </c>
    </row>
    <row r="114" spans="1:23" x14ac:dyDescent="0.25">
      <c r="A114">
        <v>15041</v>
      </c>
      <c r="B114" t="s">
        <v>1061</v>
      </c>
      <c r="C114" t="s">
        <v>212</v>
      </c>
      <c r="D114" t="s">
        <v>1062</v>
      </c>
      <c r="E114" t="s">
        <v>1063</v>
      </c>
      <c r="F114" t="s">
        <v>37</v>
      </c>
      <c r="G114" t="s">
        <v>28</v>
      </c>
      <c r="H114" t="s">
        <v>38</v>
      </c>
      <c r="I114" t="s">
        <v>69</v>
      </c>
      <c r="J114">
        <v>14.3</v>
      </c>
      <c r="K114" t="s">
        <v>146</v>
      </c>
      <c r="L114">
        <v>1598</v>
      </c>
      <c r="M114">
        <v>1320</v>
      </c>
      <c r="N114">
        <v>2098</v>
      </c>
      <c r="O114">
        <v>1827</v>
      </c>
      <c r="P114">
        <v>-271</v>
      </c>
      <c r="Q114" t="s">
        <v>32</v>
      </c>
      <c r="R114">
        <v>0</v>
      </c>
      <c r="S114">
        <v>0</v>
      </c>
      <c r="T114">
        <v>0</v>
      </c>
      <c r="U114">
        <v>0</v>
      </c>
      <c r="V114">
        <v>43.506547099999999</v>
      </c>
      <c r="W114">
        <v>-114.30124549999999</v>
      </c>
    </row>
    <row r="115" spans="1:23" x14ac:dyDescent="0.25">
      <c r="A115">
        <v>11953</v>
      </c>
      <c r="B115" t="s">
        <v>498</v>
      </c>
      <c r="C115" t="s">
        <v>342</v>
      </c>
      <c r="D115" t="s">
        <v>499</v>
      </c>
      <c r="E115" t="s">
        <v>500</v>
      </c>
      <c r="F115" t="s">
        <v>27</v>
      </c>
      <c r="G115" t="s">
        <v>28</v>
      </c>
      <c r="H115" t="s">
        <v>38</v>
      </c>
      <c r="I115" t="s">
        <v>30</v>
      </c>
      <c r="J115">
        <v>-28.9</v>
      </c>
      <c r="K115" t="s">
        <v>31</v>
      </c>
      <c r="L115">
        <v>5160</v>
      </c>
      <c r="M115">
        <v>3147</v>
      </c>
      <c r="N115">
        <v>3745</v>
      </c>
      <c r="O115">
        <v>3670</v>
      </c>
      <c r="P115">
        <v>-75</v>
      </c>
      <c r="Q115" t="s">
        <v>32</v>
      </c>
      <c r="R115">
        <v>2963</v>
      </c>
      <c r="S115">
        <v>57.422480620000002</v>
      </c>
      <c r="T115">
        <v>146</v>
      </c>
      <c r="U115">
        <v>3.978201635</v>
      </c>
      <c r="V115">
        <v>29.686548500000001</v>
      </c>
      <c r="W115">
        <v>-82.276658999999995</v>
      </c>
    </row>
    <row r="116" spans="1:23" x14ac:dyDescent="0.25">
      <c r="A116">
        <v>11867</v>
      </c>
      <c r="B116" t="s">
        <v>481</v>
      </c>
      <c r="C116" t="s">
        <v>482</v>
      </c>
      <c r="D116" t="s">
        <v>483</v>
      </c>
      <c r="E116" t="s">
        <v>484</v>
      </c>
      <c r="F116" t="s">
        <v>37</v>
      </c>
      <c r="G116" t="s">
        <v>51</v>
      </c>
      <c r="H116" t="s">
        <v>38</v>
      </c>
      <c r="I116" t="s">
        <v>69</v>
      </c>
      <c r="J116">
        <v>1</v>
      </c>
      <c r="K116" t="s">
        <v>70</v>
      </c>
      <c r="L116">
        <v>701</v>
      </c>
      <c r="M116">
        <v>624</v>
      </c>
      <c r="N116">
        <v>708</v>
      </c>
      <c r="O116">
        <v>708</v>
      </c>
      <c r="P116">
        <v>0</v>
      </c>
      <c r="Q116" t="s">
        <v>485</v>
      </c>
      <c r="R116">
        <v>699</v>
      </c>
      <c r="S116">
        <v>99.714693299999993</v>
      </c>
      <c r="T116">
        <v>649</v>
      </c>
      <c r="U116">
        <v>91.666666669999998</v>
      </c>
      <c r="V116">
        <v>37.930210000000002</v>
      </c>
      <c r="W116">
        <v>-100.71167</v>
      </c>
    </row>
    <row r="117" spans="1:23" x14ac:dyDescent="0.25">
      <c r="A117">
        <v>14108</v>
      </c>
      <c r="B117" t="s">
        <v>867</v>
      </c>
      <c r="C117" t="s">
        <v>201</v>
      </c>
      <c r="D117" t="s">
        <v>868</v>
      </c>
      <c r="E117" t="s">
        <v>869</v>
      </c>
      <c r="F117" t="s">
        <v>27</v>
      </c>
      <c r="G117" t="s">
        <v>28</v>
      </c>
      <c r="H117" t="s">
        <v>38</v>
      </c>
      <c r="I117" t="s">
        <v>30</v>
      </c>
      <c r="J117">
        <v>-35.799999999999997</v>
      </c>
      <c r="K117" t="s">
        <v>61</v>
      </c>
      <c r="L117">
        <v>5873</v>
      </c>
      <c r="M117">
        <v>3722</v>
      </c>
      <c r="N117">
        <v>3441</v>
      </c>
      <c r="O117">
        <v>3771</v>
      </c>
      <c r="P117">
        <v>330</v>
      </c>
      <c r="Q117" t="s">
        <v>46</v>
      </c>
      <c r="R117">
        <v>3812</v>
      </c>
      <c r="S117">
        <v>64.90720245</v>
      </c>
      <c r="T117">
        <v>1452</v>
      </c>
      <c r="U117">
        <v>38.504375500000002</v>
      </c>
      <c r="V117">
        <v>40.693648799999998</v>
      </c>
      <c r="W117">
        <v>-89.588986399999996</v>
      </c>
    </row>
    <row r="118" spans="1:23" x14ac:dyDescent="0.25">
      <c r="A118">
        <v>13342</v>
      </c>
      <c r="B118" t="s">
        <v>744</v>
      </c>
      <c r="C118" t="s">
        <v>114</v>
      </c>
      <c r="D118" t="s">
        <v>745</v>
      </c>
      <c r="E118" t="s">
        <v>746</v>
      </c>
      <c r="F118" t="s">
        <v>44</v>
      </c>
      <c r="G118" t="s">
        <v>28</v>
      </c>
      <c r="H118" t="s">
        <v>45</v>
      </c>
      <c r="I118" t="s">
        <v>30</v>
      </c>
      <c r="J118">
        <v>-23.4</v>
      </c>
      <c r="K118" t="s">
        <v>31</v>
      </c>
      <c r="L118">
        <v>34769</v>
      </c>
      <c r="M118">
        <v>20446</v>
      </c>
      <c r="N118">
        <v>25461</v>
      </c>
      <c r="O118">
        <v>26621</v>
      </c>
      <c r="P118">
        <v>1160</v>
      </c>
      <c r="Q118" t="s">
        <v>46</v>
      </c>
      <c r="R118">
        <v>5490</v>
      </c>
      <c r="S118">
        <v>15.78992781</v>
      </c>
      <c r="T118">
        <v>2517</v>
      </c>
      <c r="U118">
        <v>9.4549415870000004</v>
      </c>
      <c r="V118">
        <v>42.943843800000003</v>
      </c>
      <c r="W118">
        <v>-87.900851799999998</v>
      </c>
    </row>
    <row r="119" spans="1:23" x14ac:dyDescent="0.25">
      <c r="A119">
        <v>12266</v>
      </c>
      <c r="B119" t="s">
        <v>578</v>
      </c>
      <c r="C119" t="s">
        <v>34</v>
      </c>
      <c r="D119" t="s">
        <v>579</v>
      </c>
      <c r="E119" t="s">
        <v>551</v>
      </c>
      <c r="F119" t="s">
        <v>111</v>
      </c>
      <c r="G119" t="s">
        <v>28</v>
      </c>
      <c r="H119" t="s">
        <v>112</v>
      </c>
      <c r="I119" t="s">
        <v>30</v>
      </c>
      <c r="J119">
        <v>-17.399999999999999</v>
      </c>
      <c r="K119" t="s">
        <v>39</v>
      </c>
      <c r="L119">
        <v>178839</v>
      </c>
      <c r="M119">
        <v>101074</v>
      </c>
      <c r="N119">
        <v>150876</v>
      </c>
      <c r="O119">
        <v>147799</v>
      </c>
      <c r="P119">
        <v>-3077</v>
      </c>
      <c r="Q119" t="s">
        <v>32</v>
      </c>
      <c r="R119">
        <v>36306</v>
      </c>
      <c r="S119">
        <v>20.30094107</v>
      </c>
      <c r="T119">
        <v>28256</v>
      </c>
      <c r="U119">
        <v>19.117856010000001</v>
      </c>
      <c r="V119">
        <v>29.9902199</v>
      </c>
      <c r="W119">
        <v>-95.336782700000001</v>
      </c>
    </row>
    <row r="120" spans="1:23" x14ac:dyDescent="0.25">
      <c r="A120">
        <v>11986</v>
      </c>
      <c r="B120" t="s">
        <v>514</v>
      </c>
      <c r="C120" t="s">
        <v>97</v>
      </c>
      <c r="D120" t="s">
        <v>515</v>
      </c>
      <c r="E120" t="s">
        <v>516</v>
      </c>
      <c r="F120" t="s">
        <v>44</v>
      </c>
      <c r="G120" t="s">
        <v>28</v>
      </c>
      <c r="H120" t="s">
        <v>29</v>
      </c>
      <c r="I120" t="s">
        <v>30</v>
      </c>
      <c r="J120">
        <v>-22.9</v>
      </c>
      <c r="K120" t="s">
        <v>31</v>
      </c>
      <c r="L120">
        <v>21422</v>
      </c>
      <c r="M120">
        <v>13269</v>
      </c>
      <c r="N120">
        <v>17379</v>
      </c>
      <c r="O120">
        <v>16526</v>
      </c>
      <c r="P120">
        <v>-853</v>
      </c>
      <c r="Q120" t="s">
        <v>32</v>
      </c>
      <c r="R120">
        <v>4400</v>
      </c>
      <c r="S120">
        <v>20.539632149999999</v>
      </c>
      <c r="T120">
        <v>1458</v>
      </c>
      <c r="U120">
        <v>8.8224615760000002</v>
      </c>
      <c r="V120">
        <v>42.882528600000001</v>
      </c>
      <c r="W120">
        <v>-85.524287000000001</v>
      </c>
    </row>
    <row r="121" spans="1:23" x14ac:dyDescent="0.25">
      <c r="A121">
        <v>11648</v>
      </c>
      <c r="B121" t="s">
        <v>447</v>
      </c>
      <c r="C121" t="s">
        <v>178</v>
      </c>
      <c r="D121" t="s">
        <v>448</v>
      </c>
      <c r="E121" t="s">
        <v>449</v>
      </c>
      <c r="F121" t="s">
        <v>27</v>
      </c>
      <c r="G121" t="s">
        <v>28</v>
      </c>
      <c r="H121" t="s">
        <v>29</v>
      </c>
      <c r="I121" t="s">
        <v>30</v>
      </c>
      <c r="J121">
        <v>-6.4</v>
      </c>
      <c r="K121" t="s">
        <v>52</v>
      </c>
      <c r="L121">
        <v>4727</v>
      </c>
      <c r="M121">
        <v>4170</v>
      </c>
      <c r="N121">
        <v>5706</v>
      </c>
      <c r="O121">
        <v>4426</v>
      </c>
      <c r="P121">
        <v>-1280</v>
      </c>
      <c r="Q121" t="s">
        <v>32</v>
      </c>
      <c r="R121">
        <v>921</v>
      </c>
      <c r="S121">
        <v>19.48381637</v>
      </c>
      <c r="T121">
        <v>206</v>
      </c>
      <c r="U121">
        <v>4.6543154089999996</v>
      </c>
      <c r="V121">
        <v>48.307664799999998</v>
      </c>
      <c r="W121">
        <v>-114.2525337</v>
      </c>
    </row>
    <row r="122" spans="1:23" x14ac:dyDescent="0.25">
      <c r="A122">
        <v>12007</v>
      </c>
      <c r="B122" t="s">
        <v>526</v>
      </c>
      <c r="C122" t="s">
        <v>502</v>
      </c>
      <c r="D122" t="s">
        <v>527</v>
      </c>
      <c r="E122" t="s">
        <v>298</v>
      </c>
      <c r="F122" t="s">
        <v>37</v>
      </c>
      <c r="G122" t="s">
        <v>28</v>
      </c>
      <c r="H122" t="s">
        <v>38</v>
      </c>
      <c r="I122" t="s">
        <v>30</v>
      </c>
      <c r="J122">
        <v>-14.3</v>
      </c>
      <c r="K122" t="s">
        <v>39</v>
      </c>
      <c r="L122">
        <v>1188</v>
      </c>
      <c r="M122">
        <v>891</v>
      </c>
      <c r="N122">
        <v>995</v>
      </c>
      <c r="O122">
        <v>1018</v>
      </c>
      <c r="P122">
        <v>23</v>
      </c>
      <c r="Q122" t="s">
        <v>46</v>
      </c>
      <c r="R122">
        <v>1188</v>
      </c>
      <c r="S122">
        <v>100</v>
      </c>
      <c r="T122">
        <v>1015</v>
      </c>
      <c r="U122">
        <v>99.705304519999999</v>
      </c>
      <c r="V122">
        <v>33.451597700000001</v>
      </c>
      <c r="W122">
        <v>-88.5875147</v>
      </c>
    </row>
    <row r="123" spans="1:23" x14ac:dyDescent="0.25">
      <c r="A123">
        <v>11898</v>
      </c>
      <c r="B123" t="s">
        <v>489</v>
      </c>
      <c r="C123" t="s">
        <v>182</v>
      </c>
      <c r="D123" t="s">
        <v>490</v>
      </c>
      <c r="E123" t="s">
        <v>491</v>
      </c>
      <c r="F123" t="s">
        <v>27</v>
      </c>
      <c r="G123" t="s">
        <v>28</v>
      </c>
      <c r="H123" t="s">
        <v>38</v>
      </c>
      <c r="I123" t="s">
        <v>30</v>
      </c>
      <c r="J123">
        <v>-33.200000000000003</v>
      </c>
      <c r="K123" t="s">
        <v>61</v>
      </c>
      <c r="L123">
        <v>2098</v>
      </c>
      <c r="M123">
        <v>1205</v>
      </c>
      <c r="N123">
        <v>1271</v>
      </c>
      <c r="O123">
        <v>1401</v>
      </c>
      <c r="P123">
        <v>130</v>
      </c>
      <c r="Q123" t="s">
        <v>46</v>
      </c>
      <c r="R123">
        <v>1453</v>
      </c>
      <c r="S123">
        <v>69.2564347</v>
      </c>
      <c r="T123">
        <v>594</v>
      </c>
      <c r="U123">
        <v>42.398286939999998</v>
      </c>
      <c r="V123">
        <v>47.9252568</v>
      </c>
      <c r="W123">
        <v>-97.032854700000001</v>
      </c>
    </row>
    <row r="124" spans="1:23" x14ac:dyDescent="0.25">
      <c r="A124">
        <v>11921</v>
      </c>
      <c r="B124" t="s">
        <v>495</v>
      </c>
      <c r="C124" t="s">
        <v>105</v>
      </c>
      <c r="D124" t="s">
        <v>496</v>
      </c>
      <c r="E124" t="s">
        <v>497</v>
      </c>
      <c r="F124" t="s">
        <v>27</v>
      </c>
      <c r="G124" t="s">
        <v>28</v>
      </c>
      <c r="H124" t="s">
        <v>38</v>
      </c>
      <c r="I124" t="s">
        <v>30</v>
      </c>
      <c r="J124">
        <v>-25.1</v>
      </c>
      <c r="K124" t="s">
        <v>31</v>
      </c>
      <c r="L124">
        <v>5221</v>
      </c>
      <c r="M124">
        <v>3659</v>
      </c>
      <c r="N124">
        <v>5255</v>
      </c>
      <c r="O124">
        <v>3908</v>
      </c>
      <c r="P124">
        <v>-1347</v>
      </c>
      <c r="Q124" t="s">
        <v>32</v>
      </c>
      <c r="R124">
        <v>2120</v>
      </c>
      <c r="S124">
        <v>40.605248039999999</v>
      </c>
      <c r="T124">
        <v>850</v>
      </c>
      <c r="U124">
        <v>21.750255889999998</v>
      </c>
      <c r="V124">
        <v>39.0638705</v>
      </c>
      <c r="W124">
        <v>-108.5506486</v>
      </c>
    </row>
    <row r="125" spans="1:23" x14ac:dyDescent="0.25">
      <c r="A125">
        <v>12003</v>
      </c>
      <c r="B125" t="s">
        <v>523</v>
      </c>
      <c r="C125" t="s">
        <v>178</v>
      </c>
      <c r="D125" t="s">
        <v>524</v>
      </c>
      <c r="E125" t="s">
        <v>525</v>
      </c>
      <c r="F125" t="s">
        <v>27</v>
      </c>
      <c r="G125" t="s">
        <v>28</v>
      </c>
      <c r="H125" t="s">
        <v>38</v>
      </c>
      <c r="I125" t="s">
        <v>30</v>
      </c>
      <c r="J125">
        <v>-27</v>
      </c>
      <c r="K125" t="s">
        <v>31</v>
      </c>
      <c r="L125">
        <v>3141</v>
      </c>
      <c r="M125">
        <v>2335</v>
      </c>
      <c r="N125">
        <v>3053</v>
      </c>
      <c r="O125">
        <v>2294</v>
      </c>
      <c r="P125">
        <v>-759</v>
      </c>
      <c r="Q125" t="s">
        <v>32</v>
      </c>
      <c r="R125">
        <v>1878</v>
      </c>
      <c r="S125">
        <v>59.789875840000001</v>
      </c>
      <c r="T125">
        <v>934</v>
      </c>
      <c r="U125">
        <v>40.714908459999997</v>
      </c>
      <c r="V125">
        <v>47.505284899999999</v>
      </c>
      <c r="W125">
        <v>-111.3007715</v>
      </c>
    </row>
    <row r="126" spans="1:23" x14ac:dyDescent="0.25">
      <c r="A126">
        <v>10577</v>
      </c>
      <c r="B126" t="s">
        <v>158</v>
      </c>
      <c r="C126" t="s">
        <v>83</v>
      </c>
      <c r="D126" t="s">
        <v>159</v>
      </c>
      <c r="E126" t="s">
        <v>160</v>
      </c>
      <c r="F126" t="s">
        <v>37</v>
      </c>
      <c r="G126" t="s">
        <v>28</v>
      </c>
      <c r="H126" t="s">
        <v>38</v>
      </c>
      <c r="I126" t="s">
        <v>30</v>
      </c>
      <c r="J126">
        <v>-60.5</v>
      </c>
      <c r="K126" t="s">
        <v>61</v>
      </c>
      <c r="L126">
        <v>951</v>
      </c>
      <c r="M126">
        <v>425</v>
      </c>
      <c r="N126">
        <v>364</v>
      </c>
      <c r="O126">
        <v>376</v>
      </c>
      <c r="P126">
        <v>12</v>
      </c>
      <c r="Q126" t="s">
        <v>46</v>
      </c>
      <c r="R126">
        <v>939</v>
      </c>
      <c r="S126">
        <v>98.738170350000004</v>
      </c>
      <c r="T126">
        <v>350</v>
      </c>
      <c r="U126">
        <v>93.085106379999999</v>
      </c>
      <c r="V126">
        <v>42.2081084</v>
      </c>
      <c r="W126">
        <v>-75.982063299999993</v>
      </c>
    </row>
    <row r="127" spans="1:23" x14ac:dyDescent="0.25">
      <c r="A127">
        <v>11977</v>
      </c>
      <c r="B127" t="s">
        <v>505</v>
      </c>
      <c r="C127" t="s">
        <v>114</v>
      </c>
      <c r="D127" t="s">
        <v>506</v>
      </c>
      <c r="E127" t="s">
        <v>507</v>
      </c>
      <c r="F127" t="s">
        <v>27</v>
      </c>
      <c r="G127" t="s">
        <v>28</v>
      </c>
      <c r="H127" t="s">
        <v>38</v>
      </c>
      <c r="I127" t="s">
        <v>30</v>
      </c>
      <c r="J127">
        <v>-22.2</v>
      </c>
      <c r="K127" t="s">
        <v>31</v>
      </c>
      <c r="L127">
        <v>6225</v>
      </c>
      <c r="M127">
        <v>4024</v>
      </c>
      <c r="N127">
        <v>5211</v>
      </c>
      <c r="O127">
        <v>4845</v>
      </c>
      <c r="P127">
        <v>-366</v>
      </c>
      <c r="Q127" t="s">
        <v>32</v>
      </c>
      <c r="R127">
        <v>2743</v>
      </c>
      <c r="S127">
        <v>44.06425703</v>
      </c>
      <c r="T127">
        <v>2162</v>
      </c>
      <c r="U127">
        <v>44.62332301</v>
      </c>
      <c r="V127">
        <v>44.492339600000001</v>
      </c>
      <c r="W127">
        <v>-88.127754100000004</v>
      </c>
    </row>
    <row r="128" spans="1:23" x14ac:dyDescent="0.25">
      <c r="A128">
        <v>13121</v>
      </c>
      <c r="B128" t="s">
        <v>690</v>
      </c>
      <c r="C128" t="s">
        <v>194</v>
      </c>
      <c r="D128" t="s">
        <v>691</v>
      </c>
      <c r="E128" t="s">
        <v>692</v>
      </c>
      <c r="F128" t="s">
        <v>37</v>
      </c>
      <c r="G128" t="s">
        <v>51</v>
      </c>
      <c r="H128" t="s">
        <v>38</v>
      </c>
      <c r="I128" t="s">
        <v>30</v>
      </c>
      <c r="J128">
        <v>-4.0999999999999996</v>
      </c>
      <c r="K128" t="s">
        <v>52</v>
      </c>
      <c r="L128">
        <v>636</v>
      </c>
      <c r="M128">
        <v>554</v>
      </c>
      <c r="N128">
        <v>656</v>
      </c>
      <c r="O128">
        <v>610</v>
      </c>
      <c r="P128">
        <v>-46</v>
      </c>
      <c r="Q128" t="s">
        <v>32</v>
      </c>
      <c r="R128">
        <v>636</v>
      </c>
      <c r="S128">
        <v>100</v>
      </c>
      <c r="T128">
        <v>610</v>
      </c>
      <c r="U128">
        <v>100</v>
      </c>
      <c r="V128">
        <v>38.019847800000001</v>
      </c>
      <c r="W128">
        <v>-80.543845000000005</v>
      </c>
    </row>
    <row r="129" spans="1:23" x14ac:dyDescent="0.25">
      <c r="A129">
        <v>11996</v>
      </c>
      <c r="B129" t="s">
        <v>520</v>
      </c>
      <c r="C129" t="s">
        <v>254</v>
      </c>
      <c r="D129" t="s">
        <v>521</v>
      </c>
      <c r="E129" t="s">
        <v>522</v>
      </c>
      <c r="F129" t="s">
        <v>44</v>
      </c>
      <c r="G129" t="s">
        <v>28</v>
      </c>
      <c r="H129" t="s">
        <v>29</v>
      </c>
      <c r="I129" t="s">
        <v>30</v>
      </c>
      <c r="J129">
        <v>-22.1</v>
      </c>
      <c r="K129" t="s">
        <v>31</v>
      </c>
      <c r="L129">
        <v>17916</v>
      </c>
      <c r="M129">
        <v>10558</v>
      </c>
      <c r="N129">
        <v>13594</v>
      </c>
      <c r="O129">
        <v>13953</v>
      </c>
      <c r="P129">
        <v>359</v>
      </c>
      <c r="Q129" t="s">
        <v>46</v>
      </c>
      <c r="R129">
        <v>4474</v>
      </c>
      <c r="S129">
        <v>24.972091979999998</v>
      </c>
      <c r="T129">
        <v>1316</v>
      </c>
      <c r="U129">
        <v>9.4316634419999996</v>
      </c>
      <c r="V129">
        <v>34.8959008</v>
      </c>
      <c r="W129">
        <v>-82.217233800000002</v>
      </c>
    </row>
    <row r="130" spans="1:23" x14ac:dyDescent="0.25">
      <c r="A130">
        <v>11973</v>
      </c>
      <c r="B130" t="s">
        <v>501</v>
      </c>
      <c r="C130" t="s">
        <v>502</v>
      </c>
      <c r="D130" t="s">
        <v>503</v>
      </c>
      <c r="E130" t="s">
        <v>504</v>
      </c>
      <c r="F130" t="s">
        <v>27</v>
      </c>
      <c r="G130" t="s">
        <v>28</v>
      </c>
      <c r="H130" t="s">
        <v>38</v>
      </c>
      <c r="I130" t="s">
        <v>30</v>
      </c>
      <c r="J130">
        <v>-18.3</v>
      </c>
      <c r="K130" t="s">
        <v>39</v>
      </c>
      <c r="L130">
        <v>4572</v>
      </c>
      <c r="M130">
        <v>3411</v>
      </c>
      <c r="N130">
        <v>4045</v>
      </c>
      <c r="O130">
        <v>3734</v>
      </c>
      <c r="P130">
        <v>-311</v>
      </c>
      <c r="Q130" t="s">
        <v>32</v>
      </c>
      <c r="R130">
        <v>1179</v>
      </c>
      <c r="S130">
        <v>25.78740157</v>
      </c>
      <c r="T130">
        <v>1189</v>
      </c>
      <c r="U130">
        <v>31.842528120000001</v>
      </c>
      <c r="V130">
        <v>30.3674198</v>
      </c>
      <c r="W130">
        <v>-89.0928155</v>
      </c>
    </row>
    <row r="131" spans="1:23" x14ac:dyDescent="0.25">
      <c r="A131">
        <v>12012</v>
      </c>
      <c r="B131" t="s">
        <v>528</v>
      </c>
      <c r="C131" t="s">
        <v>105</v>
      </c>
      <c r="D131" t="s">
        <v>529</v>
      </c>
      <c r="E131" t="s">
        <v>530</v>
      </c>
      <c r="F131" t="s">
        <v>37</v>
      </c>
      <c r="G131" t="s">
        <v>28</v>
      </c>
      <c r="H131" t="s">
        <v>38</v>
      </c>
      <c r="I131" t="s">
        <v>69</v>
      </c>
      <c r="J131">
        <v>24.7</v>
      </c>
      <c r="K131" t="s">
        <v>119</v>
      </c>
      <c r="L131">
        <v>787</v>
      </c>
      <c r="M131">
        <v>670</v>
      </c>
      <c r="N131">
        <v>903</v>
      </c>
      <c r="O131">
        <v>981</v>
      </c>
      <c r="P131">
        <v>78</v>
      </c>
      <c r="Q131" t="s">
        <v>46</v>
      </c>
      <c r="R131">
        <v>531</v>
      </c>
      <c r="S131">
        <v>67.471410419999998</v>
      </c>
      <c r="T131">
        <v>0</v>
      </c>
      <c r="U131">
        <v>0</v>
      </c>
      <c r="V131">
        <v>38.869714600000002</v>
      </c>
      <c r="W131">
        <v>-106.9878231</v>
      </c>
    </row>
    <row r="132" spans="1:23" x14ac:dyDescent="0.25">
      <c r="A132">
        <v>12119</v>
      </c>
      <c r="B132" t="s">
        <v>534</v>
      </c>
      <c r="C132" t="s">
        <v>247</v>
      </c>
      <c r="D132" t="s">
        <v>535</v>
      </c>
      <c r="E132" t="s">
        <v>536</v>
      </c>
      <c r="F132" t="s">
        <v>37</v>
      </c>
      <c r="G132" t="s">
        <v>28</v>
      </c>
      <c r="H132" t="s">
        <v>38</v>
      </c>
      <c r="I132" t="s">
        <v>30</v>
      </c>
      <c r="J132">
        <v>-81.8</v>
      </c>
      <c r="K132" t="s">
        <v>61</v>
      </c>
      <c r="L132">
        <v>1159</v>
      </c>
      <c r="M132">
        <v>164</v>
      </c>
      <c r="N132">
        <v>178</v>
      </c>
      <c r="O132">
        <v>211</v>
      </c>
      <c r="P132">
        <v>33</v>
      </c>
      <c r="Q132" t="s">
        <v>46</v>
      </c>
      <c r="R132">
        <v>0</v>
      </c>
      <c r="S132">
        <v>0</v>
      </c>
      <c r="T132">
        <v>0</v>
      </c>
      <c r="U132">
        <v>0</v>
      </c>
      <c r="V132">
        <v>39.641762900000003</v>
      </c>
      <c r="W132">
        <v>-77.719993200000005</v>
      </c>
    </row>
    <row r="133" spans="1:23" x14ac:dyDescent="0.25">
      <c r="A133">
        <v>13230</v>
      </c>
      <c r="B133" t="s">
        <v>714</v>
      </c>
      <c r="C133" t="s">
        <v>24</v>
      </c>
      <c r="D133" t="s">
        <v>715</v>
      </c>
      <c r="E133" t="s">
        <v>716</v>
      </c>
      <c r="F133" t="s">
        <v>27</v>
      </c>
      <c r="G133" t="s">
        <v>28</v>
      </c>
      <c r="H133" t="s">
        <v>29</v>
      </c>
      <c r="I133" t="s">
        <v>30</v>
      </c>
      <c r="J133">
        <v>-25.7</v>
      </c>
      <c r="K133" t="s">
        <v>31</v>
      </c>
      <c r="L133">
        <v>11375</v>
      </c>
      <c r="M133">
        <v>7177</v>
      </c>
      <c r="N133">
        <v>8940</v>
      </c>
      <c r="O133">
        <v>8455</v>
      </c>
      <c r="P133">
        <v>-485</v>
      </c>
      <c r="Q133" t="s">
        <v>32</v>
      </c>
      <c r="R133">
        <v>5551</v>
      </c>
      <c r="S133">
        <v>48.8</v>
      </c>
      <c r="T133">
        <v>3233</v>
      </c>
      <c r="U133">
        <v>38.23772915</v>
      </c>
      <c r="V133">
        <v>40.1942375</v>
      </c>
      <c r="W133">
        <v>-76.7576672</v>
      </c>
    </row>
    <row r="134" spans="1:23" x14ac:dyDescent="0.25">
      <c r="A134">
        <v>12889</v>
      </c>
      <c r="B134" t="s">
        <v>634</v>
      </c>
      <c r="C134" t="s">
        <v>406</v>
      </c>
      <c r="D134" t="s">
        <v>635</v>
      </c>
      <c r="E134" t="s">
        <v>636</v>
      </c>
      <c r="F134" t="s">
        <v>111</v>
      </c>
      <c r="G134" t="s">
        <v>28</v>
      </c>
      <c r="H134" t="s">
        <v>112</v>
      </c>
      <c r="I134" t="s">
        <v>69</v>
      </c>
      <c r="J134">
        <v>3.1</v>
      </c>
      <c r="K134" t="s">
        <v>70</v>
      </c>
      <c r="L134">
        <v>169233</v>
      </c>
      <c r="M134">
        <v>106168</v>
      </c>
      <c r="N134">
        <v>140775</v>
      </c>
      <c r="O134">
        <v>174475</v>
      </c>
      <c r="P134">
        <v>33700</v>
      </c>
      <c r="Q134" t="s">
        <v>46</v>
      </c>
      <c r="R134">
        <v>727</v>
      </c>
      <c r="S134">
        <v>0.42958524599999998</v>
      </c>
      <c r="T134">
        <v>2</v>
      </c>
      <c r="U134">
        <v>1.146296E-3</v>
      </c>
      <c r="V134">
        <v>36.083999800000001</v>
      </c>
      <c r="W134">
        <v>-115.15373889999999</v>
      </c>
    </row>
    <row r="135" spans="1:23" x14ac:dyDescent="0.25">
      <c r="A135">
        <v>10397</v>
      </c>
      <c r="B135" t="s">
        <v>108</v>
      </c>
      <c r="C135" t="s">
        <v>54</v>
      </c>
      <c r="D135" t="s">
        <v>109</v>
      </c>
      <c r="E135" t="s">
        <v>110</v>
      </c>
      <c r="F135" t="s">
        <v>111</v>
      </c>
      <c r="G135" t="s">
        <v>28</v>
      </c>
      <c r="H135" t="s">
        <v>112</v>
      </c>
      <c r="I135" t="s">
        <v>30</v>
      </c>
      <c r="J135">
        <v>-20.6</v>
      </c>
      <c r="K135" t="s">
        <v>31</v>
      </c>
      <c r="L135">
        <v>395557</v>
      </c>
      <c r="M135">
        <v>245314</v>
      </c>
      <c r="N135">
        <v>312541</v>
      </c>
      <c r="O135">
        <v>314165</v>
      </c>
      <c r="P135">
        <v>1624</v>
      </c>
      <c r="Q135" t="s">
        <v>46</v>
      </c>
      <c r="R135">
        <v>37002</v>
      </c>
      <c r="S135">
        <v>9.3544040430000006</v>
      </c>
      <c r="T135">
        <v>17658</v>
      </c>
      <c r="U135">
        <v>5.6206133720000002</v>
      </c>
      <c r="V135">
        <v>33.640949999999997</v>
      </c>
      <c r="W135">
        <v>-84.443944999999999</v>
      </c>
    </row>
    <row r="136" spans="1:23" x14ac:dyDescent="0.25">
      <c r="A136">
        <v>14109</v>
      </c>
      <c r="B136" t="s">
        <v>870</v>
      </c>
      <c r="C136" t="s">
        <v>502</v>
      </c>
      <c r="D136" t="s">
        <v>871</v>
      </c>
      <c r="E136" t="s">
        <v>872</v>
      </c>
      <c r="F136" t="s">
        <v>37</v>
      </c>
      <c r="G136" t="s">
        <v>51</v>
      </c>
      <c r="H136" t="s">
        <v>38</v>
      </c>
      <c r="I136" t="s">
        <v>30</v>
      </c>
      <c r="J136">
        <v>-4.9000000000000004</v>
      </c>
      <c r="K136" t="s">
        <v>52</v>
      </c>
      <c r="L136">
        <v>694</v>
      </c>
      <c r="M136">
        <v>586</v>
      </c>
      <c r="N136">
        <v>606</v>
      </c>
      <c r="O136">
        <v>660</v>
      </c>
      <c r="P136">
        <v>54</v>
      </c>
      <c r="Q136" t="s">
        <v>46</v>
      </c>
      <c r="R136">
        <v>664</v>
      </c>
      <c r="S136">
        <v>95.677233430000001</v>
      </c>
      <c r="T136">
        <v>659</v>
      </c>
      <c r="U136">
        <v>99.848484850000006</v>
      </c>
      <c r="V136">
        <v>31.468239000000001</v>
      </c>
      <c r="W136">
        <v>-89.335420999999997</v>
      </c>
    </row>
    <row r="137" spans="1:23" x14ac:dyDescent="0.25">
      <c r="A137">
        <v>12255</v>
      </c>
      <c r="B137" t="s">
        <v>570</v>
      </c>
      <c r="C137" t="s">
        <v>482</v>
      </c>
      <c r="D137" t="s">
        <v>571</v>
      </c>
      <c r="E137" t="s">
        <v>572</v>
      </c>
      <c r="F137" t="s">
        <v>37</v>
      </c>
      <c r="G137" t="s">
        <v>51</v>
      </c>
      <c r="H137" t="s">
        <v>38</v>
      </c>
      <c r="I137" t="s">
        <v>30</v>
      </c>
      <c r="J137">
        <v>-43.1</v>
      </c>
      <c r="K137" t="s">
        <v>61</v>
      </c>
      <c r="L137">
        <v>1199</v>
      </c>
      <c r="M137">
        <v>813</v>
      </c>
      <c r="N137">
        <v>612</v>
      </c>
      <c r="O137">
        <v>682</v>
      </c>
      <c r="P137">
        <v>70</v>
      </c>
      <c r="Q137" t="s">
        <v>46</v>
      </c>
      <c r="R137">
        <v>1199</v>
      </c>
      <c r="S137">
        <v>100</v>
      </c>
      <c r="T137">
        <v>682</v>
      </c>
      <c r="U137">
        <v>100</v>
      </c>
      <c r="V137">
        <v>38.854059999999997</v>
      </c>
      <c r="W137">
        <v>-99.273759999999996</v>
      </c>
    </row>
    <row r="138" spans="1:23" x14ac:dyDescent="0.25">
      <c r="A138">
        <v>11637</v>
      </c>
      <c r="B138" t="s">
        <v>438</v>
      </c>
      <c r="C138" t="s">
        <v>182</v>
      </c>
      <c r="D138" t="s">
        <v>439</v>
      </c>
      <c r="E138" t="s">
        <v>440</v>
      </c>
      <c r="F138" t="s">
        <v>27</v>
      </c>
      <c r="G138" t="s">
        <v>28</v>
      </c>
      <c r="H138" t="s">
        <v>29</v>
      </c>
      <c r="I138" t="s">
        <v>30</v>
      </c>
      <c r="J138">
        <v>-16.600000000000001</v>
      </c>
      <c r="K138" t="s">
        <v>39</v>
      </c>
      <c r="L138">
        <v>7413</v>
      </c>
      <c r="M138">
        <v>4989</v>
      </c>
      <c r="N138">
        <v>6436</v>
      </c>
      <c r="O138">
        <v>6181</v>
      </c>
      <c r="P138">
        <v>-255</v>
      </c>
      <c r="Q138" t="s">
        <v>32</v>
      </c>
      <c r="R138">
        <v>3552</v>
      </c>
      <c r="S138">
        <v>47.915823549999999</v>
      </c>
      <c r="T138">
        <v>2029</v>
      </c>
      <c r="U138">
        <v>32.826403489999997</v>
      </c>
      <c r="V138">
        <v>46.921830800000002</v>
      </c>
      <c r="W138">
        <v>-96.816702500000005</v>
      </c>
    </row>
    <row r="139" spans="1:23" x14ac:dyDescent="0.25">
      <c r="A139">
        <v>12156</v>
      </c>
      <c r="B139" t="s">
        <v>543</v>
      </c>
      <c r="C139" t="s">
        <v>178</v>
      </c>
      <c r="D139" t="s">
        <v>544</v>
      </c>
      <c r="E139" t="s">
        <v>545</v>
      </c>
      <c r="F139" t="s">
        <v>27</v>
      </c>
      <c r="G139" t="s">
        <v>28</v>
      </c>
      <c r="H139" t="s">
        <v>38</v>
      </c>
      <c r="I139" t="s">
        <v>30</v>
      </c>
      <c r="J139">
        <v>-35.299999999999997</v>
      </c>
      <c r="K139" t="s">
        <v>61</v>
      </c>
      <c r="L139">
        <v>2436</v>
      </c>
      <c r="M139">
        <v>1580</v>
      </c>
      <c r="N139">
        <v>1712</v>
      </c>
      <c r="O139">
        <v>1576</v>
      </c>
      <c r="P139">
        <v>-136</v>
      </c>
      <c r="Q139" t="s">
        <v>32</v>
      </c>
      <c r="R139">
        <v>1357</v>
      </c>
      <c r="S139">
        <v>55.70607553</v>
      </c>
      <c r="T139">
        <v>473</v>
      </c>
      <c r="U139">
        <v>30.012690360000001</v>
      </c>
      <c r="V139">
        <v>46.609780000000001</v>
      </c>
      <c r="W139">
        <v>-111.99023</v>
      </c>
    </row>
    <row r="140" spans="1:23" x14ac:dyDescent="0.25">
      <c r="A140">
        <v>12124</v>
      </c>
      <c r="B140" t="s">
        <v>537</v>
      </c>
      <c r="C140" t="s">
        <v>254</v>
      </c>
      <c r="D140" t="s">
        <v>538</v>
      </c>
      <c r="E140" t="s">
        <v>539</v>
      </c>
      <c r="F140" t="s">
        <v>27</v>
      </c>
      <c r="G140" t="s">
        <v>28</v>
      </c>
      <c r="H140" t="s">
        <v>38</v>
      </c>
      <c r="I140" t="s">
        <v>69</v>
      </c>
      <c r="J140">
        <v>0.1</v>
      </c>
      <c r="K140" t="s">
        <v>70</v>
      </c>
      <c r="L140">
        <v>2182</v>
      </c>
      <c r="M140">
        <v>1957</v>
      </c>
      <c r="N140">
        <v>4053</v>
      </c>
      <c r="O140">
        <v>2184</v>
      </c>
      <c r="P140">
        <v>-1869</v>
      </c>
      <c r="Q140" t="s">
        <v>32</v>
      </c>
      <c r="R140">
        <v>0</v>
      </c>
      <c r="S140">
        <v>0</v>
      </c>
      <c r="T140">
        <v>0</v>
      </c>
      <c r="U140">
        <v>0</v>
      </c>
      <c r="V140">
        <v>32.224847599999997</v>
      </c>
      <c r="W140">
        <v>-80.697164799999996</v>
      </c>
    </row>
    <row r="141" spans="1:23" x14ac:dyDescent="0.25">
      <c r="A141">
        <v>11076</v>
      </c>
      <c r="B141" t="s">
        <v>302</v>
      </c>
      <c r="C141" t="s">
        <v>97</v>
      </c>
      <c r="D141" t="s">
        <v>303</v>
      </c>
      <c r="E141" t="s">
        <v>304</v>
      </c>
      <c r="F141" t="s">
        <v>37</v>
      </c>
      <c r="G141" t="s">
        <v>51</v>
      </c>
      <c r="H141" t="s">
        <v>38</v>
      </c>
      <c r="I141" t="s">
        <v>30</v>
      </c>
      <c r="J141">
        <v>-6.7</v>
      </c>
      <c r="K141" t="s">
        <v>52</v>
      </c>
      <c r="L141">
        <v>685</v>
      </c>
      <c r="M141">
        <v>676</v>
      </c>
      <c r="N141">
        <v>711</v>
      </c>
      <c r="O141">
        <v>639</v>
      </c>
      <c r="P141">
        <v>-72</v>
      </c>
      <c r="Q141" t="s">
        <v>32</v>
      </c>
      <c r="R141">
        <v>682</v>
      </c>
      <c r="S141">
        <v>99.562043799999998</v>
      </c>
      <c r="T141">
        <v>637</v>
      </c>
      <c r="U141">
        <v>99.687010950000001</v>
      </c>
      <c r="V141">
        <v>47.049950699999997</v>
      </c>
      <c r="W141">
        <v>-88.614818499999998</v>
      </c>
    </row>
    <row r="142" spans="1:23" x14ac:dyDescent="0.25">
      <c r="A142">
        <v>12217</v>
      </c>
      <c r="B142" t="s">
        <v>558</v>
      </c>
      <c r="C142" t="s">
        <v>154</v>
      </c>
      <c r="D142" t="s">
        <v>559</v>
      </c>
      <c r="E142" t="s">
        <v>560</v>
      </c>
      <c r="F142" t="s">
        <v>27</v>
      </c>
      <c r="G142" t="s">
        <v>28</v>
      </c>
      <c r="H142" t="s">
        <v>29</v>
      </c>
      <c r="I142" t="s">
        <v>30</v>
      </c>
      <c r="J142">
        <v>-19.7</v>
      </c>
      <c r="K142" t="s">
        <v>39</v>
      </c>
      <c r="L142">
        <v>11460</v>
      </c>
      <c r="M142">
        <v>6791</v>
      </c>
      <c r="N142">
        <v>8777</v>
      </c>
      <c r="O142">
        <v>9207</v>
      </c>
      <c r="P142">
        <v>430</v>
      </c>
      <c r="Q142" t="s">
        <v>46</v>
      </c>
      <c r="R142">
        <v>2825</v>
      </c>
      <c r="S142">
        <v>24.65095986</v>
      </c>
      <c r="T142">
        <v>1950</v>
      </c>
      <c r="U142">
        <v>21.179537310000001</v>
      </c>
      <c r="V142">
        <v>34.637690200000002</v>
      </c>
      <c r="W142">
        <v>-86.776827299999994</v>
      </c>
    </row>
    <row r="143" spans="1:23" x14ac:dyDescent="0.25">
      <c r="A143">
        <v>12280</v>
      </c>
      <c r="B143" t="s">
        <v>583</v>
      </c>
      <c r="C143" t="s">
        <v>212</v>
      </c>
      <c r="D143" t="s">
        <v>584</v>
      </c>
      <c r="E143" t="s">
        <v>585</v>
      </c>
      <c r="F143" t="s">
        <v>27</v>
      </c>
      <c r="G143" t="s">
        <v>28</v>
      </c>
      <c r="H143" t="s">
        <v>38</v>
      </c>
      <c r="I143" t="s">
        <v>69</v>
      </c>
      <c r="J143">
        <v>60.7</v>
      </c>
      <c r="K143" t="s">
        <v>123</v>
      </c>
      <c r="L143">
        <v>2894</v>
      </c>
      <c r="M143">
        <v>2221</v>
      </c>
      <c r="N143">
        <v>3956</v>
      </c>
      <c r="O143">
        <v>4652</v>
      </c>
      <c r="P143">
        <v>696</v>
      </c>
      <c r="Q143" t="s">
        <v>46</v>
      </c>
      <c r="R143">
        <v>1751</v>
      </c>
      <c r="S143">
        <v>60.504492050000003</v>
      </c>
      <c r="T143">
        <v>483</v>
      </c>
      <c r="U143">
        <v>10.38263113</v>
      </c>
      <c r="V143">
        <v>43.492660700000002</v>
      </c>
      <c r="W143">
        <v>-112.0407584</v>
      </c>
    </row>
    <row r="144" spans="1:23" x14ac:dyDescent="0.25">
      <c r="A144">
        <v>12339</v>
      </c>
      <c r="B144" t="s">
        <v>592</v>
      </c>
      <c r="C144" t="s">
        <v>426</v>
      </c>
      <c r="D144" t="s">
        <v>593</v>
      </c>
      <c r="E144" t="s">
        <v>594</v>
      </c>
      <c r="F144" t="s">
        <v>44</v>
      </c>
      <c r="G144" t="s">
        <v>28</v>
      </c>
      <c r="H144" t="s">
        <v>45</v>
      </c>
      <c r="I144" t="s">
        <v>30</v>
      </c>
      <c r="J144">
        <v>-19.3</v>
      </c>
      <c r="K144" t="s">
        <v>39</v>
      </c>
      <c r="L144">
        <v>51266</v>
      </c>
      <c r="M144">
        <v>29706</v>
      </c>
      <c r="N144">
        <v>37353</v>
      </c>
      <c r="O144">
        <v>41388</v>
      </c>
      <c r="P144">
        <v>4035</v>
      </c>
      <c r="Q144" t="s">
        <v>46</v>
      </c>
      <c r="R144">
        <v>7057</v>
      </c>
      <c r="S144">
        <v>13.76545859</v>
      </c>
      <c r="T144">
        <v>1284</v>
      </c>
      <c r="U144">
        <v>3.1023485069999999</v>
      </c>
      <c r="V144">
        <v>39.720457600000003</v>
      </c>
      <c r="W144">
        <v>-86.293700700000002</v>
      </c>
    </row>
    <row r="145" spans="1:23" x14ac:dyDescent="0.25">
      <c r="A145">
        <v>12397</v>
      </c>
      <c r="B145" t="s">
        <v>604</v>
      </c>
      <c r="C145" t="s">
        <v>83</v>
      </c>
      <c r="D145" t="s">
        <v>605</v>
      </c>
      <c r="E145" t="s">
        <v>606</v>
      </c>
      <c r="F145" t="s">
        <v>27</v>
      </c>
      <c r="G145" t="s">
        <v>28</v>
      </c>
      <c r="H145" t="s">
        <v>38</v>
      </c>
      <c r="I145" t="s">
        <v>30</v>
      </c>
      <c r="J145">
        <v>-51.2</v>
      </c>
      <c r="K145" t="s">
        <v>61</v>
      </c>
      <c r="L145">
        <v>2901</v>
      </c>
      <c r="M145">
        <v>1345</v>
      </c>
      <c r="N145">
        <v>1503</v>
      </c>
      <c r="O145">
        <v>1417</v>
      </c>
      <c r="P145">
        <v>-86</v>
      </c>
      <c r="Q145" t="s">
        <v>32</v>
      </c>
      <c r="R145">
        <v>2893</v>
      </c>
      <c r="S145">
        <v>99.72423302</v>
      </c>
      <c r="T145">
        <v>678</v>
      </c>
      <c r="U145">
        <v>47.847565279999998</v>
      </c>
      <c r="V145">
        <v>42.443961399999999</v>
      </c>
      <c r="W145">
        <v>-76.501880700000001</v>
      </c>
    </row>
    <row r="146" spans="1:23" x14ac:dyDescent="0.25">
      <c r="A146">
        <v>10728</v>
      </c>
      <c r="B146" t="s">
        <v>218</v>
      </c>
      <c r="C146" t="s">
        <v>34</v>
      </c>
      <c r="D146" t="s">
        <v>219</v>
      </c>
      <c r="E146" t="s">
        <v>220</v>
      </c>
      <c r="F146" t="s">
        <v>37</v>
      </c>
      <c r="G146" t="s">
        <v>28</v>
      </c>
      <c r="H146" t="s">
        <v>38</v>
      </c>
      <c r="I146" t="s">
        <v>30</v>
      </c>
      <c r="J146">
        <v>-18.600000000000001</v>
      </c>
      <c r="K146" t="s">
        <v>39</v>
      </c>
      <c r="L146">
        <v>961</v>
      </c>
      <c r="M146">
        <v>646</v>
      </c>
      <c r="N146">
        <v>939</v>
      </c>
      <c r="O146">
        <v>782</v>
      </c>
      <c r="P146">
        <v>-157</v>
      </c>
      <c r="Q146" t="s">
        <v>32</v>
      </c>
      <c r="R146">
        <v>961</v>
      </c>
      <c r="S146">
        <v>100</v>
      </c>
      <c r="T146">
        <v>671</v>
      </c>
      <c r="U146">
        <v>85.805626599999997</v>
      </c>
      <c r="V146">
        <v>29.955003999999999</v>
      </c>
      <c r="W146">
        <v>-94.018429999999995</v>
      </c>
    </row>
    <row r="147" spans="1:23" x14ac:dyDescent="0.25">
      <c r="A147">
        <v>12441</v>
      </c>
      <c r="B147" t="s">
        <v>607</v>
      </c>
      <c r="C147" t="s">
        <v>309</v>
      </c>
      <c r="D147" t="s">
        <v>608</v>
      </c>
      <c r="E147" t="s">
        <v>609</v>
      </c>
      <c r="F147" t="s">
        <v>27</v>
      </c>
      <c r="G147" t="s">
        <v>28</v>
      </c>
      <c r="H147" t="s">
        <v>29</v>
      </c>
      <c r="I147" t="s">
        <v>30</v>
      </c>
      <c r="J147">
        <v>-0.8</v>
      </c>
      <c r="K147" t="s">
        <v>52</v>
      </c>
      <c r="L147">
        <v>4743</v>
      </c>
      <c r="M147">
        <v>3849</v>
      </c>
      <c r="N147">
        <v>6395</v>
      </c>
      <c r="O147">
        <v>4703</v>
      </c>
      <c r="P147">
        <v>-1692</v>
      </c>
      <c r="Q147" t="s">
        <v>32</v>
      </c>
      <c r="R147">
        <v>0</v>
      </c>
      <c r="S147">
        <v>0</v>
      </c>
      <c r="T147">
        <v>1</v>
      </c>
      <c r="U147">
        <v>2.1263023999999998E-2</v>
      </c>
      <c r="V147">
        <v>43.612254999999998</v>
      </c>
      <c r="W147">
        <v>-110.70542949999999</v>
      </c>
    </row>
    <row r="148" spans="1:23" x14ac:dyDescent="0.25">
      <c r="A148">
        <v>12448</v>
      </c>
      <c r="B148" t="s">
        <v>610</v>
      </c>
      <c r="C148" t="s">
        <v>502</v>
      </c>
      <c r="D148" t="s">
        <v>611</v>
      </c>
      <c r="E148" t="s">
        <v>612</v>
      </c>
      <c r="F148" t="s">
        <v>27</v>
      </c>
      <c r="G148" t="s">
        <v>28</v>
      </c>
      <c r="H148" t="s">
        <v>29</v>
      </c>
      <c r="I148" t="s">
        <v>69</v>
      </c>
      <c r="J148">
        <v>2.7</v>
      </c>
      <c r="K148" t="s">
        <v>70</v>
      </c>
      <c r="L148">
        <v>8378</v>
      </c>
      <c r="M148">
        <v>5010</v>
      </c>
      <c r="N148">
        <v>8176</v>
      </c>
      <c r="O148">
        <v>8607</v>
      </c>
      <c r="P148">
        <v>431</v>
      </c>
      <c r="Q148" t="s">
        <v>46</v>
      </c>
      <c r="R148">
        <v>2555</v>
      </c>
      <c r="S148">
        <v>30.49653855</v>
      </c>
      <c r="T148">
        <v>1310</v>
      </c>
      <c r="U148">
        <v>15.220169629999999</v>
      </c>
      <c r="V148">
        <v>32.312228300000001</v>
      </c>
      <c r="W148">
        <v>-90.076421699999997</v>
      </c>
    </row>
    <row r="149" spans="1:23" x14ac:dyDescent="0.25">
      <c r="A149">
        <v>12451</v>
      </c>
      <c r="B149" t="s">
        <v>613</v>
      </c>
      <c r="C149" t="s">
        <v>342</v>
      </c>
      <c r="D149" t="s">
        <v>614</v>
      </c>
      <c r="E149" t="s">
        <v>615</v>
      </c>
      <c r="F149" t="s">
        <v>44</v>
      </c>
      <c r="G149" t="s">
        <v>28</v>
      </c>
      <c r="H149" t="s">
        <v>45</v>
      </c>
      <c r="I149" t="s">
        <v>30</v>
      </c>
      <c r="J149">
        <v>-17.5</v>
      </c>
      <c r="K149" t="s">
        <v>39</v>
      </c>
      <c r="L149">
        <v>35091</v>
      </c>
      <c r="M149">
        <v>17504</v>
      </c>
      <c r="N149">
        <v>24914</v>
      </c>
      <c r="O149">
        <v>28934</v>
      </c>
      <c r="P149">
        <v>4020</v>
      </c>
      <c r="Q149" t="s">
        <v>46</v>
      </c>
      <c r="R149">
        <v>3191</v>
      </c>
      <c r="S149">
        <v>9.0934997580000001</v>
      </c>
      <c r="T149">
        <v>341</v>
      </c>
      <c r="U149">
        <v>1.178544273</v>
      </c>
      <c r="V149">
        <v>30.493867300000002</v>
      </c>
      <c r="W149">
        <v>-81.690670800000007</v>
      </c>
    </row>
    <row r="150" spans="1:23" x14ac:dyDescent="0.25">
      <c r="A150">
        <v>11267</v>
      </c>
      <c r="B150" t="s">
        <v>348</v>
      </c>
      <c r="C150" t="s">
        <v>258</v>
      </c>
      <c r="D150" t="s">
        <v>349</v>
      </c>
      <c r="E150" t="s">
        <v>350</v>
      </c>
      <c r="F150" t="s">
        <v>27</v>
      </c>
      <c r="G150" t="s">
        <v>28</v>
      </c>
      <c r="H150" t="s">
        <v>29</v>
      </c>
      <c r="I150" t="s">
        <v>30</v>
      </c>
      <c r="J150">
        <v>-40.299999999999997</v>
      </c>
      <c r="K150" t="s">
        <v>61</v>
      </c>
      <c r="L150">
        <v>16404</v>
      </c>
      <c r="M150">
        <v>8601</v>
      </c>
      <c r="N150">
        <v>10789</v>
      </c>
      <c r="O150">
        <v>9799</v>
      </c>
      <c r="P150">
        <v>-990</v>
      </c>
      <c r="Q150" t="s">
        <v>32</v>
      </c>
      <c r="R150">
        <v>7467</v>
      </c>
      <c r="S150">
        <v>45.51938552</v>
      </c>
      <c r="T150">
        <v>3575</v>
      </c>
      <c r="U150">
        <v>36.483314620000002</v>
      </c>
      <c r="V150">
        <v>39.758947800000001</v>
      </c>
      <c r="W150">
        <v>-84.191606899999996</v>
      </c>
    </row>
    <row r="151" spans="1:23" x14ac:dyDescent="0.25">
      <c r="A151">
        <v>12519</v>
      </c>
      <c r="B151" t="s">
        <v>622</v>
      </c>
      <c r="C151" t="s">
        <v>182</v>
      </c>
      <c r="D151" t="s">
        <v>623</v>
      </c>
      <c r="E151" t="s">
        <v>624</v>
      </c>
      <c r="F151" t="s">
        <v>37</v>
      </c>
      <c r="G151" t="s">
        <v>51</v>
      </c>
      <c r="H151" t="s">
        <v>38</v>
      </c>
      <c r="I151" t="s">
        <v>30</v>
      </c>
      <c r="J151">
        <v>-24.6</v>
      </c>
      <c r="K151" t="s">
        <v>31</v>
      </c>
      <c r="L151">
        <v>932</v>
      </c>
      <c r="M151">
        <v>878</v>
      </c>
      <c r="N151">
        <v>973</v>
      </c>
      <c r="O151">
        <v>703</v>
      </c>
      <c r="P151">
        <v>-270</v>
      </c>
      <c r="Q151" t="s">
        <v>32</v>
      </c>
      <c r="R151">
        <v>932</v>
      </c>
      <c r="S151">
        <v>100</v>
      </c>
      <c r="T151">
        <v>703</v>
      </c>
      <c r="U151">
        <v>100</v>
      </c>
      <c r="V151">
        <v>46.926490000000001</v>
      </c>
      <c r="W151">
        <v>-98.679100000000005</v>
      </c>
    </row>
    <row r="152" spans="1:23" x14ac:dyDescent="0.25">
      <c r="A152">
        <v>11775</v>
      </c>
      <c r="B152" t="s">
        <v>468</v>
      </c>
      <c r="C152" t="s">
        <v>48</v>
      </c>
      <c r="D152" t="s">
        <v>469</v>
      </c>
      <c r="E152" t="s">
        <v>470</v>
      </c>
      <c r="F152" t="s">
        <v>27</v>
      </c>
      <c r="G152" t="s">
        <v>28</v>
      </c>
      <c r="H152" t="s">
        <v>29</v>
      </c>
      <c r="I152" t="s">
        <v>30</v>
      </c>
      <c r="J152">
        <v>-10.9</v>
      </c>
      <c r="K152" t="s">
        <v>39</v>
      </c>
      <c r="L152">
        <v>8463</v>
      </c>
      <c r="M152">
        <v>5971</v>
      </c>
      <c r="N152">
        <v>8252</v>
      </c>
      <c r="O152">
        <v>7544</v>
      </c>
      <c r="P152">
        <v>-708</v>
      </c>
      <c r="Q152" t="s">
        <v>32</v>
      </c>
      <c r="R152">
        <v>4075</v>
      </c>
      <c r="S152">
        <v>48.150773960000002</v>
      </c>
      <c r="T152">
        <v>2055</v>
      </c>
      <c r="U152">
        <v>27.24019088</v>
      </c>
      <c r="V152">
        <v>43.582806499999997</v>
      </c>
      <c r="W152">
        <v>-96.740217099999995</v>
      </c>
    </row>
    <row r="153" spans="1:23" x14ac:dyDescent="0.25">
      <c r="A153">
        <v>12478</v>
      </c>
      <c r="B153" t="s">
        <v>616</v>
      </c>
      <c r="C153" t="s">
        <v>83</v>
      </c>
      <c r="D153" t="s">
        <v>617</v>
      </c>
      <c r="E153" t="s">
        <v>618</v>
      </c>
      <c r="F153" t="s">
        <v>111</v>
      </c>
      <c r="G153" t="s">
        <v>28</v>
      </c>
      <c r="H153" t="s">
        <v>112</v>
      </c>
      <c r="I153" t="s">
        <v>69</v>
      </c>
      <c r="J153">
        <v>5.2</v>
      </c>
      <c r="K153" t="s">
        <v>70</v>
      </c>
      <c r="L153">
        <v>125900</v>
      </c>
      <c r="M153">
        <v>54047</v>
      </c>
      <c r="N153">
        <v>82201</v>
      </c>
      <c r="O153">
        <v>132508</v>
      </c>
      <c r="P153">
        <v>50307</v>
      </c>
      <c r="Q153" t="s">
        <v>46</v>
      </c>
      <c r="R153">
        <v>10370</v>
      </c>
      <c r="S153">
        <v>8.2366957900000006</v>
      </c>
      <c r="T153">
        <v>3</v>
      </c>
      <c r="U153">
        <v>2.264014E-3</v>
      </c>
      <c r="V153">
        <v>40.643350699999999</v>
      </c>
      <c r="W153">
        <v>-73.7889689</v>
      </c>
    </row>
    <row r="154" spans="1:23" x14ac:dyDescent="0.25">
      <c r="A154">
        <v>11066</v>
      </c>
      <c r="B154" t="s">
        <v>296</v>
      </c>
      <c r="C154" t="s">
        <v>258</v>
      </c>
      <c r="D154" t="s">
        <v>297</v>
      </c>
      <c r="E154" t="s">
        <v>298</v>
      </c>
      <c r="F154" t="s">
        <v>44</v>
      </c>
      <c r="G154" t="s">
        <v>28</v>
      </c>
      <c r="H154" t="s">
        <v>45</v>
      </c>
      <c r="I154" t="s">
        <v>30</v>
      </c>
      <c r="J154">
        <v>-21.4</v>
      </c>
      <c r="K154" t="s">
        <v>31</v>
      </c>
      <c r="L154">
        <v>49448</v>
      </c>
      <c r="M154">
        <v>26730</v>
      </c>
      <c r="N154">
        <v>32352</v>
      </c>
      <c r="O154">
        <v>38874</v>
      </c>
      <c r="P154">
        <v>6522</v>
      </c>
      <c r="Q154" t="s">
        <v>46</v>
      </c>
      <c r="R154">
        <v>5407</v>
      </c>
      <c r="S154">
        <v>10.934719299999999</v>
      </c>
      <c r="T154">
        <v>821</v>
      </c>
      <c r="U154">
        <v>2.1119514330000002</v>
      </c>
      <c r="V154">
        <v>39.999939900000001</v>
      </c>
      <c r="W154">
        <v>-82.887176699999998</v>
      </c>
    </row>
    <row r="155" spans="1:23" x14ac:dyDescent="0.25">
      <c r="A155">
        <v>14908</v>
      </c>
      <c r="B155" t="s">
        <v>1041</v>
      </c>
      <c r="C155" t="s">
        <v>66</v>
      </c>
      <c r="D155" t="s">
        <v>1042</v>
      </c>
      <c r="E155" t="s">
        <v>1043</v>
      </c>
      <c r="F155" t="s">
        <v>111</v>
      </c>
      <c r="G155" t="s">
        <v>28</v>
      </c>
      <c r="H155" t="s">
        <v>45</v>
      </c>
      <c r="I155" t="s">
        <v>69</v>
      </c>
      <c r="J155">
        <v>4.5999999999999996</v>
      </c>
      <c r="K155" t="s">
        <v>70</v>
      </c>
      <c r="L155">
        <v>43977</v>
      </c>
      <c r="M155">
        <v>23891</v>
      </c>
      <c r="N155">
        <v>36211</v>
      </c>
      <c r="O155">
        <v>45978</v>
      </c>
      <c r="P155">
        <v>9767</v>
      </c>
      <c r="Q155" t="s">
        <v>46</v>
      </c>
      <c r="R155">
        <v>1</v>
      </c>
      <c r="S155">
        <v>2.273916E-3</v>
      </c>
      <c r="T155">
        <v>0</v>
      </c>
      <c r="U155">
        <v>0</v>
      </c>
      <c r="V155">
        <v>33.677899400000001</v>
      </c>
      <c r="W155">
        <v>-117.8623738</v>
      </c>
    </row>
    <row r="156" spans="1:23" x14ac:dyDescent="0.25">
      <c r="A156">
        <v>12511</v>
      </c>
      <c r="B156" t="s">
        <v>619</v>
      </c>
      <c r="C156" t="s">
        <v>190</v>
      </c>
      <c r="D156" t="s">
        <v>620</v>
      </c>
      <c r="E156" t="s">
        <v>621</v>
      </c>
      <c r="F156" t="s">
        <v>37</v>
      </c>
      <c r="G156" t="s">
        <v>28</v>
      </c>
      <c r="H156" t="s">
        <v>38</v>
      </c>
      <c r="I156" t="s">
        <v>30</v>
      </c>
      <c r="J156">
        <v>-52.9</v>
      </c>
      <c r="K156" t="s">
        <v>61</v>
      </c>
      <c r="L156">
        <v>1336</v>
      </c>
      <c r="M156">
        <v>834</v>
      </c>
      <c r="N156">
        <v>795</v>
      </c>
      <c r="O156">
        <v>629</v>
      </c>
      <c r="P156">
        <v>-166</v>
      </c>
      <c r="Q156" t="s">
        <v>32</v>
      </c>
      <c r="R156">
        <v>904</v>
      </c>
      <c r="S156">
        <v>67.664670659999999</v>
      </c>
      <c r="T156">
        <v>629</v>
      </c>
      <c r="U156">
        <v>100</v>
      </c>
      <c r="V156">
        <v>37.0847269</v>
      </c>
      <c r="W156">
        <v>-94.241986999999995</v>
      </c>
    </row>
    <row r="157" spans="1:23" x14ac:dyDescent="0.25">
      <c r="A157">
        <v>15389</v>
      </c>
      <c r="B157" t="s">
        <v>1105</v>
      </c>
      <c r="C157" t="s">
        <v>212</v>
      </c>
      <c r="D157" t="s">
        <v>1106</v>
      </c>
      <c r="E157" t="s">
        <v>1107</v>
      </c>
      <c r="F157" t="s">
        <v>37</v>
      </c>
      <c r="G157" t="s">
        <v>28</v>
      </c>
      <c r="H157" t="s">
        <v>38</v>
      </c>
      <c r="I157" t="s">
        <v>30</v>
      </c>
      <c r="J157">
        <v>-66</v>
      </c>
      <c r="K157" t="s">
        <v>61</v>
      </c>
      <c r="L157">
        <v>1280</v>
      </c>
      <c r="M157">
        <v>953</v>
      </c>
      <c r="N157">
        <v>1179</v>
      </c>
      <c r="O157">
        <v>435</v>
      </c>
      <c r="P157">
        <v>-744</v>
      </c>
      <c r="Q157" t="s">
        <v>32</v>
      </c>
      <c r="R157">
        <v>1008</v>
      </c>
      <c r="S157">
        <v>78.75</v>
      </c>
      <c r="T157">
        <v>405</v>
      </c>
      <c r="U157">
        <v>93.103448279999995</v>
      </c>
      <c r="V157">
        <v>42.48348</v>
      </c>
      <c r="W157">
        <v>-114.48472</v>
      </c>
    </row>
    <row r="158" spans="1:23" x14ac:dyDescent="0.25">
      <c r="A158">
        <v>10469</v>
      </c>
      <c r="B158" t="s">
        <v>135</v>
      </c>
      <c r="C158" t="s">
        <v>97</v>
      </c>
      <c r="D158" t="s">
        <v>136</v>
      </c>
      <c r="E158" t="s">
        <v>137</v>
      </c>
      <c r="F158" t="s">
        <v>27</v>
      </c>
      <c r="G158" t="s">
        <v>28</v>
      </c>
      <c r="H158" t="s">
        <v>38</v>
      </c>
      <c r="I158" t="s">
        <v>30</v>
      </c>
      <c r="J158">
        <v>-55.1</v>
      </c>
      <c r="K158" t="s">
        <v>61</v>
      </c>
      <c r="L158">
        <v>3697</v>
      </c>
      <c r="M158">
        <v>2087</v>
      </c>
      <c r="N158">
        <v>2134</v>
      </c>
      <c r="O158">
        <v>1661</v>
      </c>
      <c r="P158">
        <v>-473</v>
      </c>
      <c r="Q158" t="s">
        <v>32</v>
      </c>
      <c r="R158">
        <v>2866</v>
      </c>
      <c r="S158">
        <v>77.522315390000003</v>
      </c>
      <c r="T158">
        <v>1588</v>
      </c>
      <c r="U158">
        <v>95.605057189999997</v>
      </c>
      <c r="V158">
        <v>42.231438199999999</v>
      </c>
      <c r="W158">
        <v>-85.551249600000006</v>
      </c>
    </row>
    <row r="159" spans="1:23" x14ac:dyDescent="0.25">
      <c r="A159">
        <v>13198</v>
      </c>
      <c r="B159" t="s">
        <v>705</v>
      </c>
      <c r="C159" t="s">
        <v>190</v>
      </c>
      <c r="D159" t="s">
        <v>706</v>
      </c>
      <c r="E159" t="s">
        <v>707</v>
      </c>
      <c r="F159" t="s">
        <v>111</v>
      </c>
      <c r="G159" t="s">
        <v>28</v>
      </c>
      <c r="H159" t="s">
        <v>45</v>
      </c>
      <c r="I159" t="s">
        <v>30</v>
      </c>
      <c r="J159">
        <v>-20.5</v>
      </c>
      <c r="K159" t="s">
        <v>31</v>
      </c>
      <c r="L159">
        <v>55040</v>
      </c>
      <c r="M159">
        <v>30786</v>
      </c>
      <c r="N159">
        <v>37446</v>
      </c>
      <c r="O159">
        <v>43743</v>
      </c>
      <c r="P159">
        <v>6297</v>
      </c>
      <c r="Q159" t="s">
        <v>46</v>
      </c>
      <c r="R159">
        <v>761</v>
      </c>
      <c r="S159">
        <v>1.3826308140000001</v>
      </c>
      <c r="T159">
        <v>34</v>
      </c>
      <c r="U159">
        <v>7.7726721999999998E-2</v>
      </c>
      <c r="V159">
        <v>39.301367599999999</v>
      </c>
      <c r="W159">
        <v>-94.710453900000005</v>
      </c>
    </row>
    <row r="160" spans="1:23" x14ac:dyDescent="0.25">
      <c r="A160">
        <v>11468</v>
      </c>
      <c r="B160" t="s">
        <v>390</v>
      </c>
      <c r="C160" t="s">
        <v>143</v>
      </c>
      <c r="D160" t="s">
        <v>391</v>
      </c>
      <c r="E160" t="s">
        <v>392</v>
      </c>
      <c r="F160" t="s">
        <v>37</v>
      </c>
      <c r="G160" t="s">
        <v>51</v>
      </c>
      <c r="H160" t="s">
        <v>38</v>
      </c>
      <c r="I160" t="s">
        <v>69</v>
      </c>
      <c r="J160">
        <v>5</v>
      </c>
      <c r="K160" t="s">
        <v>70</v>
      </c>
      <c r="L160">
        <v>655</v>
      </c>
      <c r="M160">
        <v>708</v>
      </c>
      <c r="N160">
        <v>941</v>
      </c>
      <c r="O160">
        <v>688</v>
      </c>
      <c r="P160">
        <v>-253</v>
      </c>
      <c r="Q160" t="s">
        <v>32</v>
      </c>
      <c r="R160">
        <v>654</v>
      </c>
      <c r="S160">
        <v>99.847328239999996</v>
      </c>
      <c r="T160">
        <v>687</v>
      </c>
      <c r="U160">
        <v>99.854651160000003</v>
      </c>
      <c r="V160">
        <v>40.681925900000003</v>
      </c>
      <c r="W160">
        <v>-99.112707299999997</v>
      </c>
    </row>
    <row r="161" spans="1:23" x14ac:dyDescent="0.25">
      <c r="A161">
        <v>13241</v>
      </c>
      <c r="B161" t="s">
        <v>720</v>
      </c>
      <c r="C161" t="s">
        <v>502</v>
      </c>
      <c r="D161" t="s">
        <v>721</v>
      </c>
      <c r="E161" t="s">
        <v>722</v>
      </c>
      <c r="F161" t="s">
        <v>37</v>
      </c>
      <c r="G161" t="s">
        <v>51</v>
      </c>
      <c r="H161" t="s">
        <v>38</v>
      </c>
      <c r="I161" t="s">
        <v>30</v>
      </c>
      <c r="J161">
        <v>-17.399999999999999</v>
      </c>
      <c r="K161" t="s">
        <v>39</v>
      </c>
      <c r="L161">
        <v>952</v>
      </c>
      <c r="M161">
        <v>611</v>
      </c>
      <c r="N161">
        <v>602</v>
      </c>
      <c r="O161">
        <v>786</v>
      </c>
      <c r="P161">
        <v>184</v>
      </c>
      <c r="Q161" t="s">
        <v>46</v>
      </c>
      <c r="R161">
        <v>935</v>
      </c>
      <c r="S161">
        <v>98.214285709999999</v>
      </c>
      <c r="T161">
        <v>785</v>
      </c>
      <c r="U161">
        <v>99.872773539999997</v>
      </c>
      <c r="V161">
        <v>32.333547000000003</v>
      </c>
      <c r="W161">
        <v>-88.745152599999997</v>
      </c>
    </row>
    <row r="162" spans="1:23" x14ac:dyDescent="0.25">
      <c r="A162">
        <v>11624</v>
      </c>
      <c r="B162" t="s">
        <v>435</v>
      </c>
      <c r="C162" t="s">
        <v>342</v>
      </c>
      <c r="D162" t="s">
        <v>436</v>
      </c>
      <c r="E162" t="s">
        <v>437</v>
      </c>
      <c r="F162" t="s">
        <v>27</v>
      </c>
      <c r="G162" t="s">
        <v>28</v>
      </c>
      <c r="H162" t="s">
        <v>29</v>
      </c>
      <c r="I162" t="s">
        <v>69</v>
      </c>
      <c r="J162">
        <v>10.7</v>
      </c>
      <c r="K162" t="s">
        <v>146</v>
      </c>
      <c r="L162">
        <v>8418</v>
      </c>
      <c r="M162">
        <v>6626</v>
      </c>
      <c r="N162">
        <v>11641</v>
      </c>
      <c r="O162">
        <v>9319</v>
      </c>
      <c r="P162">
        <v>-2322</v>
      </c>
      <c r="Q162" t="s">
        <v>32</v>
      </c>
      <c r="R162">
        <v>13</v>
      </c>
      <c r="S162">
        <v>0.15443098099999999</v>
      </c>
      <c r="T162">
        <v>0</v>
      </c>
      <c r="U162">
        <v>0</v>
      </c>
      <c r="V162">
        <v>24.5550593</v>
      </c>
      <c r="W162">
        <v>-81.7799871</v>
      </c>
    </row>
    <row r="163" spans="1:23" x14ac:dyDescent="0.25">
      <c r="A163">
        <v>13076</v>
      </c>
      <c r="B163" t="s">
        <v>687</v>
      </c>
      <c r="C163" t="s">
        <v>114</v>
      </c>
      <c r="D163" t="s">
        <v>688</v>
      </c>
      <c r="E163" t="s">
        <v>689</v>
      </c>
      <c r="F163" t="s">
        <v>37</v>
      </c>
      <c r="G163" t="s">
        <v>28</v>
      </c>
      <c r="H163" t="s">
        <v>38</v>
      </c>
      <c r="I163" t="s">
        <v>30</v>
      </c>
      <c r="J163">
        <v>-35</v>
      </c>
      <c r="K163" t="s">
        <v>61</v>
      </c>
      <c r="L163">
        <v>2151</v>
      </c>
      <c r="M163">
        <v>1485</v>
      </c>
      <c r="N163">
        <v>2100</v>
      </c>
      <c r="O163">
        <v>1398</v>
      </c>
      <c r="P163">
        <v>-702</v>
      </c>
      <c r="Q163" t="s">
        <v>32</v>
      </c>
      <c r="R163">
        <v>1587</v>
      </c>
      <c r="S163">
        <v>73.779637379999997</v>
      </c>
      <c r="T163">
        <v>1257</v>
      </c>
      <c r="U163">
        <v>89.914163090000002</v>
      </c>
      <c r="V163">
        <v>43.813775100000001</v>
      </c>
      <c r="W163">
        <v>-91.251901700000005</v>
      </c>
    </row>
    <row r="164" spans="1:23" x14ac:dyDescent="0.25">
      <c r="A164">
        <v>12951</v>
      </c>
      <c r="B164" t="s">
        <v>668</v>
      </c>
      <c r="C164" t="s">
        <v>76</v>
      </c>
      <c r="D164" t="s">
        <v>669</v>
      </c>
      <c r="E164" t="s">
        <v>670</v>
      </c>
      <c r="F164" t="s">
        <v>27</v>
      </c>
      <c r="G164" t="s">
        <v>28</v>
      </c>
      <c r="H164" t="s">
        <v>38</v>
      </c>
      <c r="I164" t="s">
        <v>30</v>
      </c>
      <c r="J164">
        <v>-3.5</v>
      </c>
      <c r="K164" t="s">
        <v>52</v>
      </c>
      <c r="L164">
        <v>5104</v>
      </c>
      <c r="M164">
        <v>3408</v>
      </c>
      <c r="N164">
        <v>4762</v>
      </c>
      <c r="O164">
        <v>4923</v>
      </c>
      <c r="P164">
        <v>161</v>
      </c>
      <c r="Q164" t="s">
        <v>46</v>
      </c>
      <c r="R164">
        <v>2845</v>
      </c>
      <c r="S164">
        <v>55.74059561</v>
      </c>
      <c r="T164">
        <v>2814</v>
      </c>
      <c r="U164">
        <v>57.160268129999999</v>
      </c>
      <c r="V164">
        <v>30.2240897</v>
      </c>
      <c r="W164">
        <v>-92.019842699999998</v>
      </c>
    </row>
    <row r="165" spans="1:23" x14ac:dyDescent="0.25">
      <c r="A165">
        <v>12953</v>
      </c>
      <c r="B165" t="s">
        <v>671</v>
      </c>
      <c r="C165" t="s">
        <v>83</v>
      </c>
      <c r="D165" t="s">
        <v>672</v>
      </c>
      <c r="E165" t="s">
        <v>618</v>
      </c>
      <c r="F165" t="s">
        <v>111</v>
      </c>
      <c r="G165" t="s">
        <v>28</v>
      </c>
      <c r="H165" t="s">
        <v>112</v>
      </c>
      <c r="I165" t="s">
        <v>30</v>
      </c>
      <c r="J165">
        <v>-2.9</v>
      </c>
      <c r="K165" t="s">
        <v>52</v>
      </c>
      <c r="L165">
        <v>167083</v>
      </c>
      <c r="M165">
        <v>63593</v>
      </c>
      <c r="N165">
        <v>86431</v>
      </c>
      <c r="O165">
        <v>162197</v>
      </c>
      <c r="P165">
        <v>75766</v>
      </c>
      <c r="Q165" t="s">
        <v>46</v>
      </c>
      <c r="R165">
        <v>19388</v>
      </c>
      <c r="S165">
        <v>11.603813669999999</v>
      </c>
      <c r="T165">
        <v>7</v>
      </c>
      <c r="U165">
        <v>4.3157400000000002E-3</v>
      </c>
      <c r="V165">
        <v>40.776927100000002</v>
      </c>
      <c r="W165">
        <v>-73.873965900000002</v>
      </c>
    </row>
    <row r="166" spans="1:23" x14ac:dyDescent="0.25">
      <c r="A166">
        <v>12915</v>
      </c>
      <c r="B166" t="s">
        <v>656</v>
      </c>
      <c r="C166" t="s">
        <v>76</v>
      </c>
      <c r="D166" t="s">
        <v>657</v>
      </c>
      <c r="E166" t="s">
        <v>658</v>
      </c>
      <c r="F166" t="s">
        <v>37</v>
      </c>
      <c r="G166" t="s">
        <v>28</v>
      </c>
      <c r="H166" t="s">
        <v>38</v>
      </c>
      <c r="I166" t="s">
        <v>30</v>
      </c>
      <c r="J166">
        <v>-11.2</v>
      </c>
      <c r="K166" t="s">
        <v>39</v>
      </c>
      <c r="L166">
        <v>1952</v>
      </c>
      <c r="M166">
        <v>1229</v>
      </c>
      <c r="N166">
        <v>1732</v>
      </c>
      <c r="O166">
        <v>1733</v>
      </c>
      <c r="P166">
        <v>1</v>
      </c>
      <c r="Q166" t="s">
        <v>46</v>
      </c>
      <c r="R166">
        <v>1949</v>
      </c>
      <c r="S166">
        <v>99.846311479999997</v>
      </c>
      <c r="T166">
        <v>1298</v>
      </c>
      <c r="U166">
        <v>74.899019039999999</v>
      </c>
      <c r="V166">
        <v>30.226594899999998</v>
      </c>
      <c r="W166">
        <v>-93.217375799999999</v>
      </c>
    </row>
    <row r="167" spans="1:23" x14ac:dyDescent="0.25">
      <c r="A167">
        <v>13002</v>
      </c>
      <c r="B167" t="s">
        <v>679</v>
      </c>
      <c r="C167" t="s">
        <v>90</v>
      </c>
      <c r="D167" t="s">
        <v>680</v>
      </c>
      <c r="E167" t="s">
        <v>149</v>
      </c>
      <c r="F167" t="s">
        <v>37</v>
      </c>
      <c r="G167" t="s">
        <v>28</v>
      </c>
      <c r="H167" t="s">
        <v>157</v>
      </c>
      <c r="I167" t="s">
        <v>30</v>
      </c>
      <c r="J167">
        <v>-28.8</v>
      </c>
      <c r="K167" t="s">
        <v>31</v>
      </c>
      <c r="L167">
        <v>3652</v>
      </c>
      <c r="M167">
        <v>1286</v>
      </c>
      <c r="N167">
        <v>2400</v>
      </c>
      <c r="O167">
        <v>2600</v>
      </c>
      <c r="P167">
        <v>200</v>
      </c>
      <c r="Q167" t="s">
        <v>46</v>
      </c>
      <c r="R167">
        <v>0</v>
      </c>
      <c r="S167">
        <v>0</v>
      </c>
      <c r="T167">
        <v>0</v>
      </c>
      <c r="U167">
        <v>0</v>
      </c>
      <c r="V167">
        <v>47.630650000000003</v>
      </c>
      <c r="W167">
        <v>-122.33965000000001</v>
      </c>
    </row>
    <row r="168" spans="1:23" x14ac:dyDescent="0.25">
      <c r="A168">
        <v>12888</v>
      </c>
      <c r="B168" t="s">
        <v>631</v>
      </c>
      <c r="C168" t="s">
        <v>309</v>
      </c>
      <c r="D168" t="s">
        <v>632</v>
      </c>
      <c r="E168" t="s">
        <v>633</v>
      </c>
      <c r="F168" t="s">
        <v>37</v>
      </c>
      <c r="G168" t="s">
        <v>51</v>
      </c>
      <c r="H168" t="s">
        <v>38</v>
      </c>
      <c r="I168" t="s">
        <v>30</v>
      </c>
      <c r="J168">
        <v>-2</v>
      </c>
      <c r="K168" t="s">
        <v>52</v>
      </c>
      <c r="L168">
        <v>598</v>
      </c>
      <c r="M168">
        <v>566</v>
      </c>
      <c r="N168">
        <v>616</v>
      </c>
      <c r="O168">
        <v>586</v>
      </c>
      <c r="P168">
        <v>-30</v>
      </c>
      <c r="Q168" t="s">
        <v>32</v>
      </c>
      <c r="R168">
        <v>596</v>
      </c>
      <c r="S168">
        <v>99.665551840000006</v>
      </c>
      <c r="T168">
        <v>584</v>
      </c>
      <c r="U168">
        <v>99.658703070000001</v>
      </c>
      <c r="V168">
        <v>41.311366900000003</v>
      </c>
      <c r="W168">
        <v>-105.5911007</v>
      </c>
    </row>
    <row r="169" spans="1:23" x14ac:dyDescent="0.25">
      <c r="A169">
        <v>13061</v>
      </c>
      <c r="B169" t="s">
        <v>684</v>
      </c>
      <c r="C169" t="s">
        <v>34</v>
      </c>
      <c r="D169" t="s">
        <v>685</v>
      </c>
      <c r="E169" t="s">
        <v>686</v>
      </c>
      <c r="F169" t="s">
        <v>37</v>
      </c>
      <c r="G169" t="s">
        <v>28</v>
      </c>
      <c r="H169" t="s">
        <v>38</v>
      </c>
      <c r="I169" t="s">
        <v>30</v>
      </c>
      <c r="J169">
        <v>-19.8</v>
      </c>
      <c r="K169" t="s">
        <v>39</v>
      </c>
      <c r="L169">
        <v>2643</v>
      </c>
      <c r="M169">
        <v>1547</v>
      </c>
      <c r="N169">
        <v>2199</v>
      </c>
      <c r="O169">
        <v>2120</v>
      </c>
      <c r="P169">
        <v>-79</v>
      </c>
      <c r="Q169" t="s">
        <v>32</v>
      </c>
      <c r="R169">
        <v>1817</v>
      </c>
      <c r="S169">
        <v>68.747635259999996</v>
      </c>
      <c r="T169">
        <v>1253</v>
      </c>
      <c r="U169">
        <v>59.103773580000002</v>
      </c>
      <c r="V169">
        <v>27.503561300000001</v>
      </c>
      <c r="W169">
        <v>-99.507551899999996</v>
      </c>
    </row>
    <row r="170" spans="1:23" x14ac:dyDescent="0.25">
      <c r="A170">
        <v>12891</v>
      </c>
      <c r="B170" t="s">
        <v>637</v>
      </c>
      <c r="C170" t="s">
        <v>638</v>
      </c>
      <c r="D170" t="s">
        <v>639</v>
      </c>
      <c r="E170" t="s">
        <v>640</v>
      </c>
      <c r="F170" t="s">
        <v>37</v>
      </c>
      <c r="G170" t="s">
        <v>28</v>
      </c>
      <c r="H170" t="s">
        <v>38</v>
      </c>
      <c r="I170" t="s">
        <v>30</v>
      </c>
      <c r="J170">
        <v>-13.9</v>
      </c>
      <c r="K170" t="s">
        <v>39</v>
      </c>
      <c r="L170">
        <v>1298</v>
      </c>
      <c r="M170">
        <v>754</v>
      </c>
      <c r="N170">
        <v>1135</v>
      </c>
      <c r="O170">
        <v>1118</v>
      </c>
      <c r="P170">
        <v>-17</v>
      </c>
      <c r="Q170" t="s">
        <v>32</v>
      </c>
      <c r="R170">
        <v>603</v>
      </c>
      <c r="S170">
        <v>46.456086290000002</v>
      </c>
      <c r="T170">
        <v>777</v>
      </c>
      <c r="U170">
        <v>69.499105549999996</v>
      </c>
      <c r="V170">
        <v>34.6497113</v>
      </c>
      <c r="W170">
        <v>-98.422628700000004</v>
      </c>
    </row>
    <row r="171" spans="1:23" x14ac:dyDescent="0.25">
      <c r="A171">
        <v>12177</v>
      </c>
      <c r="B171" t="s">
        <v>546</v>
      </c>
      <c r="C171" t="s">
        <v>41</v>
      </c>
      <c r="D171" t="s">
        <v>547</v>
      </c>
      <c r="E171" t="s">
        <v>548</v>
      </c>
      <c r="F171" t="s">
        <v>37</v>
      </c>
      <c r="G171" t="s">
        <v>28</v>
      </c>
      <c r="H171" t="s">
        <v>38</v>
      </c>
      <c r="I171" t="s">
        <v>30</v>
      </c>
      <c r="J171">
        <v>-23.1</v>
      </c>
      <c r="K171" t="s">
        <v>31</v>
      </c>
      <c r="L171">
        <v>740</v>
      </c>
      <c r="M171">
        <v>385</v>
      </c>
      <c r="N171">
        <v>417</v>
      </c>
      <c r="O171">
        <v>569</v>
      </c>
      <c r="P171">
        <v>152</v>
      </c>
      <c r="Q171" t="s">
        <v>46</v>
      </c>
      <c r="R171">
        <v>740</v>
      </c>
      <c r="S171">
        <v>100</v>
      </c>
      <c r="T171">
        <v>569</v>
      </c>
      <c r="U171">
        <v>100</v>
      </c>
      <c r="V171">
        <v>32.8968816</v>
      </c>
      <c r="W171">
        <v>-103.35872879999999</v>
      </c>
    </row>
    <row r="172" spans="1:23" x14ac:dyDescent="0.25">
      <c r="A172">
        <v>12932</v>
      </c>
      <c r="B172" t="s">
        <v>661</v>
      </c>
      <c r="C172" t="s">
        <v>662</v>
      </c>
      <c r="D172" t="s">
        <v>663</v>
      </c>
      <c r="E172" t="s">
        <v>664</v>
      </c>
      <c r="F172" t="s">
        <v>37</v>
      </c>
      <c r="G172" t="s">
        <v>51</v>
      </c>
      <c r="H172" t="s">
        <v>157</v>
      </c>
      <c r="I172" t="s">
        <v>30</v>
      </c>
      <c r="J172">
        <v>-0.6</v>
      </c>
      <c r="K172" t="s">
        <v>52</v>
      </c>
      <c r="L172">
        <v>2048</v>
      </c>
      <c r="M172">
        <v>2016</v>
      </c>
      <c r="N172">
        <v>2050</v>
      </c>
      <c r="O172">
        <v>2035</v>
      </c>
      <c r="P172">
        <v>-15</v>
      </c>
      <c r="Q172" t="s">
        <v>32</v>
      </c>
      <c r="R172">
        <v>0</v>
      </c>
      <c r="S172">
        <v>0</v>
      </c>
      <c r="T172">
        <v>0</v>
      </c>
      <c r="U172">
        <v>0</v>
      </c>
      <c r="V172">
        <v>43.625109999999999</v>
      </c>
      <c r="W172">
        <v>-72.308610000000002</v>
      </c>
    </row>
    <row r="173" spans="1:23" x14ac:dyDescent="0.25">
      <c r="A173">
        <v>10135</v>
      </c>
      <c r="B173" t="s">
        <v>23</v>
      </c>
      <c r="C173" t="s">
        <v>24</v>
      </c>
      <c r="D173" t="s">
        <v>25</v>
      </c>
      <c r="E173" t="s">
        <v>26</v>
      </c>
      <c r="F173" t="s">
        <v>27</v>
      </c>
      <c r="G173" t="s">
        <v>28</v>
      </c>
      <c r="H173" t="s">
        <v>29</v>
      </c>
      <c r="I173" t="s">
        <v>30</v>
      </c>
      <c r="J173">
        <v>-21.7</v>
      </c>
      <c r="K173" t="s">
        <v>31</v>
      </c>
      <c r="L173">
        <v>6505</v>
      </c>
      <c r="M173">
        <v>3782</v>
      </c>
      <c r="N173">
        <v>5312</v>
      </c>
      <c r="O173">
        <v>5091</v>
      </c>
      <c r="P173">
        <v>-221</v>
      </c>
      <c r="Q173" t="s">
        <v>32</v>
      </c>
      <c r="R173">
        <v>3053</v>
      </c>
      <c r="S173">
        <v>46.933128359999998</v>
      </c>
      <c r="T173">
        <v>1071</v>
      </c>
      <c r="U173">
        <v>21.037124339999998</v>
      </c>
      <c r="V173">
        <v>40.583363900000002</v>
      </c>
      <c r="W173">
        <v>-75.504376100000002</v>
      </c>
    </row>
    <row r="174" spans="1:23" x14ac:dyDescent="0.25">
      <c r="A174">
        <v>13127</v>
      </c>
      <c r="B174" t="s">
        <v>693</v>
      </c>
      <c r="C174" t="s">
        <v>212</v>
      </c>
      <c r="D174" t="s">
        <v>694</v>
      </c>
      <c r="E174" t="s">
        <v>695</v>
      </c>
      <c r="F174" t="s">
        <v>37</v>
      </c>
      <c r="G174" t="s">
        <v>28</v>
      </c>
      <c r="H174" t="s">
        <v>38</v>
      </c>
      <c r="I174" t="s">
        <v>69</v>
      </c>
      <c r="J174">
        <v>3.4</v>
      </c>
      <c r="K174" t="s">
        <v>70</v>
      </c>
      <c r="L174">
        <v>993</v>
      </c>
      <c r="M174">
        <v>694</v>
      </c>
      <c r="N174">
        <v>1008</v>
      </c>
      <c r="O174">
        <v>1027</v>
      </c>
      <c r="P174">
        <v>19</v>
      </c>
      <c r="Q174" t="s">
        <v>46</v>
      </c>
      <c r="R174">
        <v>982</v>
      </c>
      <c r="S174">
        <v>98.892245720000005</v>
      </c>
      <c r="T174">
        <v>928</v>
      </c>
      <c r="U174">
        <v>90.360272640000005</v>
      </c>
      <c r="V174">
        <v>46.400408900000002</v>
      </c>
      <c r="W174">
        <v>-117.0011889</v>
      </c>
    </row>
    <row r="175" spans="1:23" x14ac:dyDescent="0.25">
      <c r="A175">
        <v>12902</v>
      </c>
      <c r="B175" t="s">
        <v>653</v>
      </c>
      <c r="C175" t="s">
        <v>482</v>
      </c>
      <c r="D175" t="s">
        <v>654</v>
      </c>
      <c r="E175" t="s">
        <v>655</v>
      </c>
      <c r="F175" t="s">
        <v>175</v>
      </c>
      <c r="G175" t="s">
        <v>51</v>
      </c>
      <c r="H175" t="s">
        <v>157</v>
      </c>
      <c r="I175" t="s">
        <v>30</v>
      </c>
      <c r="J175">
        <v>-1.3</v>
      </c>
      <c r="K175" t="s">
        <v>52</v>
      </c>
      <c r="L175">
        <v>614</v>
      </c>
      <c r="M175">
        <v>567</v>
      </c>
      <c r="N175">
        <v>599</v>
      </c>
      <c r="O175">
        <v>606</v>
      </c>
      <c r="P175">
        <v>7</v>
      </c>
      <c r="Q175" t="s">
        <v>46</v>
      </c>
      <c r="R175">
        <v>612</v>
      </c>
      <c r="S175">
        <v>99.674267099999994</v>
      </c>
      <c r="T175">
        <v>606</v>
      </c>
      <c r="U175">
        <v>100</v>
      </c>
      <c r="V175">
        <v>37.043906100000001</v>
      </c>
      <c r="W175">
        <v>-100.962346</v>
      </c>
    </row>
    <row r="176" spans="1:23" x14ac:dyDescent="0.25">
      <c r="A176">
        <v>13029</v>
      </c>
      <c r="B176" t="s">
        <v>681</v>
      </c>
      <c r="C176" t="s">
        <v>143</v>
      </c>
      <c r="D176" t="s">
        <v>682</v>
      </c>
      <c r="E176" t="s">
        <v>683</v>
      </c>
      <c r="F176" t="s">
        <v>27</v>
      </c>
      <c r="G176" t="s">
        <v>28</v>
      </c>
      <c r="H176" t="s">
        <v>38</v>
      </c>
      <c r="I176" t="s">
        <v>30</v>
      </c>
      <c r="J176">
        <v>-41.9</v>
      </c>
      <c r="K176" t="s">
        <v>61</v>
      </c>
      <c r="L176">
        <v>3678</v>
      </c>
      <c r="M176">
        <v>1786</v>
      </c>
      <c r="N176">
        <v>2303</v>
      </c>
      <c r="O176">
        <v>2138</v>
      </c>
      <c r="P176">
        <v>-165</v>
      </c>
      <c r="Q176" t="s">
        <v>32</v>
      </c>
      <c r="R176">
        <v>3182</v>
      </c>
      <c r="S176">
        <v>86.514410010000006</v>
      </c>
      <c r="T176">
        <v>1937</v>
      </c>
      <c r="U176">
        <v>90.598690360000006</v>
      </c>
      <c r="V176">
        <v>40.848542399999999</v>
      </c>
      <c r="W176">
        <v>-96.7603024</v>
      </c>
    </row>
    <row r="177" spans="1:23" x14ac:dyDescent="0.25">
      <c r="A177">
        <v>10721</v>
      </c>
      <c r="B177" t="s">
        <v>215</v>
      </c>
      <c r="C177" t="s">
        <v>58</v>
      </c>
      <c r="D177" t="s">
        <v>216</v>
      </c>
      <c r="E177" t="s">
        <v>217</v>
      </c>
      <c r="F177" t="s">
        <v>111</v>
      </c>
      <c r="G177" t="s">
        <v>28</v>
      </c>
      <c r="H177" t="s">
        <v>112</v>
      </c>
      <c r="I177" t="s">
        <v>30</v>
      </c>
      <c r="J177">
        <v>-11.6</v>
      </c>
      <c r="K177" t="s">
        <v>39</v>
      </c>
      <c r="L177">
        <v>168616</v>
      </c>
      <c r="M177">
        <v>83787</v>
      </c>
      <c r="N177">
        <v>106229</v>
      </c>
      <c r="O177">
        <v>149074</v>
      </c>
      <c r="P177">
        <v>42845</v>
      </c>
      <c r="Q177" t="s">
        <v>46</v>
      </c>
      <c r="R177">
        <v>1875</v>
      </c>
      <c r="S177">
        <v>1.1119941170000001</v>
      </c>
      <c r="T177">
        <v>1468</v>
      </c>
      <c r="U177">
        <v>0.98474583100000002</v>
      </c>
      <c r="V177">
        <v>42.3660462</v>
      </c>
      <c r="W177">
        <v>-71.015253000000001</v>
      </c>
    </row>
    <row r="178" spans="1:23" x14ac:dyDescent="0.25">
      <c r="A178">
        <v>12954</v>
      </c>
      <c r="B178" t="s">
        <v>673</v>
      </c>
      <c r="C178" t="s">
        <v>66</v>
      </c>
      <c r="D178" t="s">
        <v>674</v>
      </c>
      <c r="E178" t="s">
        <v>675</v>
      </c>
      <c r="F178" t="s">
        <v>44</v>
      </c>
      <c r="G178" t="s">
        <v>28</v>
      </c>
      <c r="H178" t="s">
        <v>29</v>
      </c>
      <c r="I178" t="s">
        <v>30</v>
      </c>
      <c r="J178">
        <v>-4.0999999999999996</v>
      </c>
      <c r="K178" t="s">
        <v>52</v>
      </c>
      <c r="L178">
        <v>15975</v>
      </c>
      <c r="M178">
        <v>8192</v>
      </c>
      <c r="N178">
        <v>11945</v>
      </c>
      <c r="O178">
        <v>15327</v>
      </c>
      <c r="P178">
        <v>3382</v>
      </c>
      <c r="Q178" t="s">
        <v>46</v>
      </c>
      <c r="R178">
        <v>0</v>
      </c>
      <c r="S178">
        <v>0</v>
      </c>
      <c r="T178">
        <v>0</v>
      </c>
      <c r="U178">
        <v>0</v>
      </c>
      <c r="V178">
        <v>33.816165499999997</v>
      </c>
      <c r="W178">
        <v>-118.1512518</v>
      </c>
    </row>
    <row r="179" spans="1:23" x14ac:dyDescent="0.25">
      <c r="A179">
        <v>12391</v>
      </c>
      <c r="B179" t="s">
        <v>601</v>
      </c>
      <c r="C179" t="s">
        <v>83</v>
      </c>
      <c r="D179" t="s">
        <v>602</v>
      </c>
      <c r="E179" t="s">
        <v>603</v>
      </c>
      <c r="F179" t="s">
        <v>27</v>
      </c>
      <c r="G179" t="s">
        <v>28</v>
      </c>
      <c r="H179" t="s">
        <v>29</v>
      </c>
      <c r="I179" t="s">
        <v>30</v>
      </c>
      <c r="J179">
        <v>-19.2</v>
      </c>
      <c r="K179" t="s">
        <v>39</v>
      </c>
      <c r="L179">
        <v>6345</v>
      </c>
      <c r="M179">
        <v>3382</v>
      </c>
      <c r="N179">
        <v>4898</v>
      </c>
      <c r="O179">
        <v>5128</v>
      </c>
      <c r="P179">
        <v>230</v>
      </c>
      <c r="Q179" t="s">
        <v>46</v>
      </c>
      <c r="R179">
        <v>866</v>
      </c>
      <c r="S179">
        <v>13.64854216</v>
      </c>
      <c r="T179">
        <v>440</v>
      </c>
      <c r="U179">
        <v>8.5803432140000009</v>
      </c>
      <c r="V179">
        <v>40.795638199999999</v>
      </c>
      <c r="W179">
        <v>-73.098757399999997</v>
      </c>
    </row>
    <row r="180" spans="1:23" x14ac:dyDescent="0.25">
      <c r="A180">
        <v>12892</v>
      </c>
      <c r="B180" t="s">
        <v>641</v>
      </c>
      <c r="C180" t="s">
        <v>66</v>
      </c>
      <c r="D180" t="s">
        <v>642</v>
      </c>
      <c r="E180" t="s">
        <v>643</v>
      </c>
      <c r="F180" t="s">
        <v>111</v>
      </c>
      <c r="G180" t="s">
        <v>28</v>
      </c>
      <c r="H180" t="s">
        <v>112</v>
      </c>
      <c r="I180" t="s">
        <v>30</v>
      </c>
      <c r="J180">
        <v>-23.3</v>
      </c>
      <c r="K180" t="s">
        <v>31</v>
      </c>
      <c r="L180">
        <v>249333</v>
      </c>
      <c r="M180">
        <v>128656</v>
      </c>
      <c r="N180">
        <v>175173</v>
      </c>
      <c r="O180">
        <v>191194</v>
      </c>
      <c r="P180">
        <v>16021</v>
      </c>
      <c r="Q180" t="s">
        <v>46</v>
      </c>
      <c r="R180">
        <v>9584</v>
      </c>
      <c r="S180">
        <v>3.8438554059999999</v>
      </c>
      <c r="T180">
        <v>4170</v>
      </c>
      <c r="U180">
        <v>2.1810307849999999</v>
      </c>
      <c r="V180">
        <v>34.052234200000001</v>
      </c>
      <c r="W180">
        <v>-118.24368490000001</v>
      </c>
    </row>
    <row r="181" spans="1:23" x14ac:dyDescent="0.25">
      <c r="A181">
        <v>13495</v>
      </c>
      <c r="B181" t="s">
        <v>782</v>
      </c>
      <c r="C181" t="s">
        <v>76</v>
      </c>
      <c r="D181" t="s">
        <v>783</v>
      </c>
      <c r="E181" t="s">
        <v>784</v>
      </c>
      <c r="F181" t="s">
        <v>111</v>
      </c>
      <c r="G181" t="s">
        <v>28</v>
      </c>
      <c r="H181" t="s">
        <v>45</v>
      </c>
      <c r="I181" t="s">
        <v>30</v>
      </c>
      <c r="J181">
        <v>-16.5</v>
      </c>
      <c r="K181" t="s">
        <v>39</v>
      </c>
      <c r="L181">
        <v>57575</v>
      </c>
      <c r="M181">
        <v>30390</v>
      </c>
      <c r="N181">
        <v>36557</v>
      </c>
      <c r="O181">
        <v>48052</v>
      </c>
      <c r="P181">
        <v>11495</v>
      </c>
      <c r="Q181" t="s">
        <v>46</v>
      </c>
      <c r="R181">
        <v>27</v>
      </c>
      <c r="S181">
        <v>4.6895354E-2</v>
      </c>
      <c r="T181">
        <v>11</v>
      </c>
      <c r="U181">
        <v>2.2891867E-2</v>
      </c>
      <c r="V181">
        <v>29.951065799999999</v>
      </c>
      <c r="W181">
        <v>-90.071532300000001</v>
      </c>
    </row>
    <row r="182" spans="1:23" x14ac:dyDescent="0.25">
      <c r="A182">
        <v>14730</v>
      </c>
      <c r="B182" t="s">
        <v>997</v>
      </c>
      <c r="C182" t="s">
        <v>329</v>
      </c>
      <c r="D182" t="s">
        <v>998</v>
      </c>
      <c r="E182" t="s">
        <v>999</v>
      </c>
      <c r="F182" t="s">
        <v>44</v>
      </c>
      <c r="G182" t="s">
        <v>28</v>
      </c>
      <c r="H182" t="s">
        <v>29</v>
      </c>
      <c r="I182" t="s">
        <v>30</v>
      </c>
      <c r="J182">
        <v>-19.899999999999999</v>
      </c>
      <c r="K182" t="s">
        <v>39</v>
      </c>
      <c r="L182">
        <v>27957</v>
      </c>
      <c r="M182">
        <v>15437</v>
      </c>
      <c r="N182">
        <v>20903</v>
      </c>
      <c r="O182">
        <v>22381</v>
      </c>
      <c r="P182">
        <v>1478</v>
      </c>
      <c r="Q182" t="s">
        <v>46</v>
      </c>
      <c r="R182">
        <v>5455</v>
      </c>
      <c r="S182">
        <v>19.512107879999999</v>
      </c>
      <c r="T182">
        <v>1617</v>
      </c>
      <c r="U182">
        <v>7.2248782450000002</v>
      </c>
      <c r="V182">
        <v>38.170654900000002</v>
      </c>
      <c r="W182">
        <v>-85.730767299999997</v>
      </c>
    </row>
    <row r="183" spans="1:23" x14ac:dyDescent="0.25">
      <c r="A183">
        <v>10980</v>
      </c>
      <c r="B183" t="s">
        <v>268</v>
      </c>
      <c r="C183" t="s">
        <v>208</v>
      </c>
      <c r="D183" t="s">
        <v>269</v>
      </c>
      <c r="E183" t="s">
        <v>270</v>
      </c>
      <c r="F183" t="s">
        <v>27</v>
      </c>
      <c r="G183" t="s">
        <v>28</v>
      </c>
      <c r="H183" t="s">
        <v>29</v>
      </c>
      <c r="I183" t="s">
        <v>30</v>
      </c>
      <c r="J183">
        <v>-34.5</v>
      </c>
      <c r="K183" t="s">
        <v>61</v>
      </c>
      <c r="L183">
        <v>10184</v>
      </c>
      <c r="M183">
        <v>5578</v>
      </c>
      <c r="N183">
        <v>7060</v>
      </c>
      <c r="O183">
        <v>6668</v>
      </c>
      <c r="P183">
        <v>-392</v>
      </c>
      <c r="Q183" t="s">
        <v>32</v>
      </c>
      <c r="R183">
        <v>5408</v>
      </c>
      <c r="S183">
        <v>53.102906519999998</v>
      </c>
      <c r="T183">
        <v>2789</v>
      </c>
      <c r="U183">
        <v>41.826634669999997</v>
      </c>
      <c r="V183">
        <v>35.037448599999998</v>
      </c>
      <c r="W183">
        <v>-85.197011200000006</v>
      </c>
    </row>
    <row r="184" spans="1:23" x14ac:dyDescent="0.25">
      <c r="A184">
        <v>12896</v>
      </c>
      <c r="B184" t="s">
        <v>644</v>
      </c>
      <c r="C184" t="s">
        <v>34</v>
      </c>
      <c r="D184" t="s">
        <v>645</v>
      </c>
      <c r="E184" t="s">
        <v>646</v>
      </c>
      <c r="F184" t="s">
        <v>27</v>
      </c>
      <c r="G184" t="s">
        <v>28</v>
      </c>
      <c r="H184" t="s">
        <v>29</v>
      </c>
      <c r="I184" t="s">
        <v>30</v>
      </c>
      <c r="J184">
        <v>-16.8</v>
      </c>
      <c r="K184" t="s">
        <v>39</v>
      </c>
      <c r="L184">
        <v>7405</v>
      </c>
      <c r="M184">
        <v>4790</v>
      </c>
      <c r="N184">
        <v>5818</v>
      </c>
      <c r="O184">
        <v>6164</v>
      </c>
      <c r="P184">
        <v>346</v>
      </c>
      <c r="Q184" t="s">
        <v>46</v>
      </c>
      <c r="R184">
        <v>1768</v>
      </c>
      <c r="S184">
        <v>23.87575962</v>
      </c>
      <c r="T184">
        <v>1283</v>
      </c>
      <c r="U184">
        <v>20.814406229999999</v>
      </c>
      <c r="V184">
        <v>33.656568499999999</v>
      </c>
      <c r="W184">
        <v>-101.82225990000001</v>
      </c>
    </row>
    <row r="185" spans="1:23" x14ac:dyDescent="0.25">
      <c r="A185">
        <v>13139</v>
      </c>
      <c r="B185" t="s">
        <v>696</v>
      </c>
      <c r="C185" t="s">
        <v>272</v>
      </c>
      <c r="D185" t="s">
        <v>697</v>
      </c>
      <c r="E185" t="s">
        <v>698</v>
      </c>
      <c r="F185" t="s">
        <v>37</v>
      </c>
      <c r="G185" t="s">
        <v>28</v>
      </c>
      <c r="H185" t="s">
        <v>38</v>
      </c>
      <c r="I185" t="s">
        <v>30</v>
      </c>
      <c r="J185">
        <v>-18.3</v>
      </c>
      <c r="K185" t="s">
        <v>39</v>
      </c>
      <c r="L185">
        <v>2146</v>
      </c>
      <c r="M185">
        <v>1289</v>
      </c>
      <c r="N185">
        <v>1728</v>
      </c>
      <c r="O185">
        <v>1753</v>
      </c>
      <c r="P185">
        <v>25</v>
      </c>
      <c r="Q185" t="s">
        <v>46</v>
      </c>
      <c r="R185">
        <v>1269</v>
      </c>
      <c r="S185">
        <v>59.133271200000003</v>
      </c>
      <c r="T185">
        <v>1543</v>
      </c>
      <c r="U185">
        <v>88.020536219999997</v>
      </c>
      <c r="V185">
        <v>37.325478500000003</v>
      </c>
      <c r="W185">
        <v>-79.201477400000002</v>
      </c>
    </row>
    <row r="186" spans="1:23" x14ac:dyDescent="0.25">
      <c r="A186">
        <v>11603</v>
      </c>
      <c r="B186" t="s">
        <v>421</v>
      </c>
      <c r="C186" t="s">
        <v>422</v>
      </c>
      <c r="D186" t="s">
        <v>423</v>
      </c>
      <c r="E186" t="s">
        <v>424</v>
      </c>
      <c r="F186" t="s">
        <v>27</v>
      </c>
      <c r="G186" t="s">
        <v>28</v>
      </c>
      <c r="H186" t="s">
        <v>29</v>
      </c>
      <c r="I186" t="s">
        <v>69</v>
      </c>
      <c r="J186">
        <v>5.5</v>
      </c>
      <c r="K186" t="s">
        <v>70</v>
      </c>
      <c r="L186">
        <v>8802</v>
      </c>
      <c r="M186">
        <v>6295</v>
      </c>
      <c r="N186">
        <v>8674</v>
      </c>
      <c r="O186">
        <v>9285</v>
      </c>
      <c r="P186">
        <v>611</v>
      </c>
      <c r="Q186" t="s">
        <v>46</v>
      </c>
      <c r="R186">
        <v>1157</v>
      </c>
      <c r="S186">
        <v>13.144739830000001</v>
      </c>
      <c r="T186">
        <v>657</v>
      </c>
      <c r="U186">
        <v>7.0759289179999998</v>
      </c>
      <c r="V186">
        <v>44.1217811</v>
      </c>
      <c r="W186">
        <v>-123.2159003</v>
      </c>
    </row>
    <row r="187" spans="1:23" x14ac:dyDescent="0.25">
      <c r="A187">
        <v>13388</v>
      </c>
      <c r="B187" t="s">
        <v>759</v>
      </c>
      <c r="C187" t="s">
        <v>66</v>
      </c>
      <c r="D187" t="s">
        <v>760</v>
      </c>
      <c r="E187" t="s">
        <v>761</v>
      </c>
      <c r="F187" t="s">
        <v>37</v>
      </c>
      <c r="G187" t="s">
        <v>28</v>
      </c>
      <c r="H187" t="s">
        <v>157</v>
      </c>
      <c r="I187" t="s">
        <v>30</v>
      </c>
      <c r="J187">
        <v>-17</v>
      </c>
      <c r="K187" t="s">
        <v>39</v>
      </c>
      <c r="L187">
        <v>452</v>
      </c>
      <c r="M187">
        <v>201</v>
      </c>
      <c r="N187">
        <v>32</v>
      </c>
      <c r="O187">
        <v>375</v>
      </c>
      <c r="P187">
        <v>343</v>
      </c>
      <c r="Q187" t="s">
        <v>46</v>
      </c>
      <c r="R187">
        <v>0</v>
      </c>
      <c r="S187">
        <v>0</v>
      </c>
      <c r="T187">
        <v>0</v>
      </c>
      <c r="U187">
        <v>0</v>
      </c>
      <c r="V187">
        <v>37.627262100000003</v>
      </c>
      <c r="W187">
        <v>-118.84180449999999</v>
      </c>
    </row>
    <row r="188" spans="1:23" x14ac:dyDescent="0.25">
      <c r="A188">
        <v>13296</v>
      </c>
      <c r="B188" t="s">
        <v>738</v>
      </c>
      <c r="C188" t="s">
        <v>662</v>
      </c>
      <c r="D188" t="s">
        <v>739</v>
      </c>
      <c r="E188" t="s">
        <v>740</v>
      </c>
      <c r="F188" t="s">
        <v>27</v>
      </c>
      <c r="G188" t="s">
        <v>28</v>
      </c>
      <c r="H188" t="s">
        <v>29</v>
      </c>
      <c r="I188" t="s">
        <v>30</v>
      </c>
      <c r="J188">
        <v>-32.1</v>
      </c>
      <c r="K188" t="s">
        <v>61</v>
      </c>
      <c r="L188">
        <v>10869</v>
      </c>
      <c r="M188">
        <v>5803</v>
      </c>
      <c r="N188">
        <v>6263</v>
      </c>
      <c r="O188">
        <v>7378</v>
      </c>
      <c r="P188">
        <v>1115</v>
      </c>
      <c r="Q188" t="s">
        <v>46</v>
      </c>
      <c r="R188">
        <v>2270</v>
      </c>
      <c r="S188">
        <v>20.885086019999999</v>
      </c>
      <c r="T188">
        <v>724</v>
      </c>
      <c r="U188">
        <v>9.812957441</v>
      </c>
      <c r="V188">
        <v>42.929687000000001</v>
      </c>
      <c r="W188">
        <v>-71.435217699999995</v>
      </c>
    </row>
    <row r="189" spans="1:23" x14ac:dyDescent="0.25">
      <c r="A189">
        <v>13290</v>
      </c>
      <c r="B189" t="s">
        <v>735</v>
      </c>
      <c r="C189" t="s">
        <v>482</v>
      </c>
      <c r="D189" t="s">
        <v>736</v>
      </c>
      <c r="E189" t="s">
        <v>737</v>
      </c>
      <c r="F189" t="s">
        <v>37</v>
      </c>
      <c r="G189" t="s">
        <v>28</v>
      </c>
      <c r="H189" t="s">
        <v>38</v>
      </c>
      <c r="I189" t="s">
        <v>30</v>
      </c>
      <c r="J189">
        <v>-12.3</v>
      </c>
      <c r="K189" t="s">
        <v>39</v>
      </c>
      <c r="L189">
        <v>1931</v>
      </c>
      <c r="M189">
        <v>900</v>
      </c>
      <c r="N189">
        <v>1421</v>
      </c>
      <c r="O189">
        <v>1694</v>
      </c>
      <c r="P189">
        <v>273</v>
      </c>
      <c r="Q189" t="s">
        <v>46</v>
      </c>
      <c r="R189">
        <v>1156</v>
      </c>
      <c r="S189">
        <v>59.865354740000001</v>
      </c>
      <c r="T189">
        <v>828</v>
      </c>
      <c r="U189">
        <v>48.878394329999999</v>
      </c>
      <c r="V189">
        <v>40.783060300000002</v>
      </c>
      <c r="W189">
        <v>-73.971248799999998</v>
      </c>
    </row>
    <row r="190" spans="1:23" x14ac:dyDescent="0.25">
      <c r="A190">
        <v>13541</v>
      </c>
      <c r="B190" t="s">
        <v>788</v>
      </c>
      <c r="C190" t="s">
        <v>58</v>
      </c>
      <c r="D190" t="s">
        <v>789</v>
      </c>
      <c r="E190" t="s">
        <v>790</v>
      </c>
      <c r="F190" t="s">
        <v>37</v>
      </c>
      <c r="G190" t="s">
        <v>28</v>
      </c>
      <c r="H190" t="s">
        <v>38</v>
      </c>
      <c r="I190" t="s">
        <v>30</v>
      </c>
      <c r="J190">
        <v>-0.8</v>
      </c>
      <c r="K190" t="s">
        <v>52</v>
      </c>
      <c r="L190">
        <v>4403</v>
      </c>
      <c r="M190">
        <v>2560</v>
      </c>
      <c r="N190">
        <v>4652</v>
      </c>
      <c r="O190">
        <v>4367</v>
      </c>
      <c r="P190">
        <v>-285</v>
      </c>
      <c r="Q190" t="s">
        <v>32</v>
      </c>
      <c r="R190">
        <v>56</v>
      </c>
      <c r="S190">
        <v>1.2718600950000001</v>
      </c>
      <c r="T190">
        <v>0</v>
      </c>
      <c r="U190">
        <v>0</v>
      </c>
      <c r="V190">
        <v>41.389270699999997</v>
      </c>
      <c r="W190">
        <v>-70.612205500000002</v>
      </c>
    </row>
    <row r="191" spans="1:23" x14ac:dyDescent="0.25">
      <c r="A191">
        <v>13184</v>
      </c>
      <c r="B191" t="s">
        <v>702</v>
      </c>
      <c r="C191" t="s">
        <v>97</v>
      </c>
      <c r="D191" t="s">
        <v>703</v>
      </c>
      <c r="E191" t="s">
        <v>704</v>
      </c>
      <c r="F191" t="s">
        <v>27</v>
      </c>
      <c r="G191" t="s">
        <v>28</v>
      </c>
      <c r="H191" t="s">
        <v>38</v>
      </c>
      <c r="I191" t="s">
        <v>30</v>
      </c>
      <c r="J191">
        <v>-44.8</v>
      </c>
      <c r="K191" t="s">
        <v>61</v>
      </c>
      <c r="L191">
        <v>2935</v>
      </c>
      <c r="M191">
        <v>1747</v>
      </c>
      <c r="N191">
        <v>1770</v>
      </c>
      <c r="O191">
        <v>1621</v>
      </c>
      <c r="P191">
        <v>-149</v>
      </c>
      <c r="Q191" t="s">
        <v>32</v>
      </c>
      <c r="R191">
        <v>2022</v>
      </c>
      <c r="S191">
        <v>68.892674619999994</v>
      </c>
      <c r="T191">
        <v>1487</v>
      </c>
      <c r="U191">
        <v>91.733497839999998</v>
      </c>
      <c r="V191">
        <v>43.538627200000001</v>
      </c>
      <c r="W191">
        <v>-84.082102399999997</v>
      </c>
    </row>
    <row r="192" spans="1:23" x14ac:dyDescent="0.25">
      <c r="A192">
        <v>13256</v>
      </c>
      <c r="B192" t="s">
        <v>726</v>
      </c>
      <c r="C192" t="s">
        <v>34</v>
      </c>
      <c r="D192" t="s">
        <v>727</v>
      </c>
      <c r="E192" t="s">
        <v>728</v>
      </c>
      <c r="F192" t="s">
        <v>27</v>
      </c>
      <c r="G192" t="s">
        <v>28</v>
      </c>
      <c r="H192" t="s">
        <v>29</v>
      </c>
      <c r="I192" t="s">
        <v>30</v>
      </c>
      <c r="J192">
        <v>-19.600000000000001</v>
      </c>
      <c r="K192" t="s">
        <v>39</v>
      </c>
      <c r="L192">
        <v>5465</v>
      </c>
      <c r="M192">
        <v>3272</v>
      </c>
      <c r="N192">
        <v>4731</v>
      </c>
      <c r="O192">
        <v>4393</v>
      </c>
      <c r="P192">
        <v>-338</v>
      </c>
      <c r="Q192" t="s">
        <v>32</v>
      </c>
      <c r="R192">
        <v>1074</v>
      </c>
      <c r="S192">
        <v>19.652333030000001</v>
      </c>
      <c r="T192">
        <v>715</v>
      </c>
      <c r="U192">
        <v>16.27589347</v>
      </c>
      <c r="V192">
        <v>26.1770587</v>
      </c>
      <c r="W192">
        <v>-98.2391389</v>
      </c>
    </row>
    <row r="193" spans="1:23" x14ac:dyDescent="0.25">
      <c r="A193">
        <v>15412</v>
      </c>
      <c r="B193" t="s">
        <v>1114</v>
      </c>
      <c r="C193" t="s">
        <v>208</v>
      </c>
      <c r="D193" t="s">
        <v>1115</v>
      </c>
      <c r="E193" t="s">
        <v>1116</v>
      </c>
      <c r="F193" t="s">
        <v>44</v>
      </c>
      <c r="G193" t="s">
        <v>28</v>
      </c>
      <c r="H193" t="s">
        <v>29</v>
      </c>
      <c r="I193" t="s">
        <v>30</v>
      </c>
      <c r="J193">
        <v>-24.6</v>
      </c>
      <c r="K193" t="s">
        <v>31</v>
      </c>
      <c r="L193">
        <v>21144</v>
      </c>
      <c r="M193">
        <v>12313</v>
      </c>
      <c r="N193">
        <v>15576</v>
      </c>
      <c r="O193">
        <v>15942</v>
      </c>
      <c r="P193">
        <v>366</v>
      </c>
      <c r="Q193" t="s">
        <v>46</v>
      </c>
      <c r="R193">
        <v>9832</v>
      </c>
      <c r="S193">
        <v>46.50018918</v>
      </c>
      <c r="T193">
        <v>4043</v>
      </c>
      <c r="U193">
        <v>25.36068247</v>
      </c>
      <c r="V193">
        <v>35.810833000000002</v>
      </c>
      <c r="W193">
        <v>-83.993888999999996</v>
      </c>
    </row>
    <row r="194" spans="1:23" x14ac:dyDescent="0.25">
      <c r="A194">
        <v>10561</v>
      </c>
      <c r="B194" t="s">
        <v>150</v>
      </c>
      <c r="C194" t="s">
        <v>66</v>
      </c>
      <c r="D194" t="s">
        <v>151</v>
      </c>
      <c r="E194" t="s">
        <v>152</v>
      </c>
      <c r="F194" t="s">
        <v>27</v>
      </c>
      <c r="G194" t="s">
        <v>28</v>
      </c>
      <c r="H194" t="s">
        <v>38</v>
      </c>
      <c r="I194" t="s">
        <v>69</v>
      </c>
      <c r="J194">
        <v>2.4</v>
      </c>
      <c r="K194" t="s">
        <v>70</v>
      </c>
      <c r="L194">
        <v>2439</v>
      </c>
      <c r="M194">
        <v>1965</v>
      </c>
      <c r="N194">
        <v>2665</v>
      </c>
      <c r="O194">
        <v>2497</v>
      </c>
      <c r="P194">
        <v>-168</v>
      </c>
      <c r="Q194" t="s">
        <v>32</v>
      </c>
      <c r="R194">
        <v>808</v>
      </c>
      <c r="S194">
        <v>33.128331279999998</v>
      </c>
      <c r="T194">
        <v>669</v>
      </c>
      <c r="U194">
        <v>26.792150580000001</v>
      </c>
      <c r="V194">
        <v>35.435764900000002</v>
      </c>
      <c r="W194">
        <v>-119.0574881</v>
      </c>
    </row>
    <row r="195" spans="1:23" x14ac:dyDescent="0.25">
      <c r="A195">
        <v>13360</v>
      </c>
      <c r="B195" t="s">
        <v>750</v>
      </c>
      <c r="C195" t="s">
        <v>342</v>
      </c>
      <c r="D195" t="s">
        <v>751</v>
      </c>
      <c r="E195" t="s">
        <v>752</v>
      </c>
      <c r="F195" t="s">
        <v>27</v>
      </c>
      <c r="G195" t="s">
        <v>28</v>
      </c>
      <c r="H195" t="s">
        <v>38</v>
      </c>
      <c r="I195" t="s">
        <v>30</v>
      </c>
      <c r="J195">
        <v>-7.3</v>
      </c>
      <c r="K195" t="s">
        <v>52</v>
      </c>
      <c r="L195">
        <v>2670</v>
      </c>
      <c r="M195">
        <v>1978</v>
      </c>
      <c r="N195">
        <v>2630</v>
      </c>
      <c r="O195">
        <v>2476</v>
      </c>
      <c r="P195">
        <v>-154</v>
      </c>
      <c r="Q195" t="s">
        <v>32</v>
      </c>
      <c r="R195">
        <v>23</v>
      </c>
      <c r="S195">
        <v>0.86142322100000002</v>
      </c>
      <c r="T195">
        <v>5</v>
      </c>
      <c r="U195">
        <v>0.20193861099999999</v>
      </c>
      <c r="V195">
        <v>28.101265900000001</v>
      </c>
      <c r="W195">
        <v>-80.645077999999998</v>
      </c>
    </row>
    <row r="196" spans="1:23" x14ac:dyDescent="0.25">
      <c r="A196">
        <v>13244</v>
      </c>
      <c r="B196" t="s">
        <v>723</v>
      </c>
      <c r="C196" t="s">
        <v>208</v>
      </c>
      <c r="D196" t="s">
        <v>724</v>
      </c>
      <c r="E196" t="s">
        <v>725</v>
      </c>
      <c r="F196" t="s">
        <v>44</v>
      </c>
      <c r="G196" t="s">
        <v>28</v>
      </c>
      <c r="H196" t="s">
        <v>45</v>
      </c>
      <c r="I196" t="s">
        <v>30</v>
      </c>
      <c r="J196">
        <v>-23.2</v>
      </c>
      <c r="K196" t="s">
        <v>31</v>
      </c>
      <c r="L196">
        <v>28364</v>
      </c>
      <c r="M196">
        <v>16336</v>
      </c>
      <c r="N196">
        <v>20716</v>
      </c>
      <c r="O196">
        <v>21787</v>
      </c>
      <c r="P196">
        <v>1071</v>
      </c>
      <c r="Q196" t="s">
        <v>46</v>
      </c>
      <c r="R196">
        <v>4253</v>
      </c>
      <c r="S196">
        <v>14.99435905</v>
      </c>
      <c r="T196">
        <v>757</v>
      </c>
      <c r="U196">
        <v>3.4745490430000001</v>
      </c>
      <c r="V196">
        <v>35.047116199999998</v>
      </c>
      <c r="W196">
        <v>-89.9814413</v>
      </c>
    </row>
    <row r="197" spans="1:23" x14ac:dyDescent="0.25">
      <c r="A197">
        <v>13796</v>
      </c>
      <c r="B197" t="s">
        <v>803</v>
      </c>
      <c r="C197" t="s">
        <v>66</v>
      </c>
      <c r="D197" t="s">
        <v>804</v>
      </c>
      <c r="E197" t="s">
        <v>805</v>
      </c>
      <c r="F197" t="s">
        <v>111</v>
      </c>
      <c r="G197" t="s">
        <v>28</v>
      </c>
      <c r="H197" t="s">
        <v>45</v>
      </c>
      <c r="I197" t="s">
        <v>30</v>
      </c>
      <c r="J197">
        <v>-13.4</v>
      </c>
      <c r="K197" t="s">
        <v>39</v>
      </c>
      <c r="L197">
        <v>54425</v>
      </c>
      <c r="M197">
        <v>29785</v>
      </c>
      <c r="N197">
        <v>35222</v>
      </c>
      <c r="O197">
        <v>47125</v>
      </c>
      <c r="P197">
        <v>11903</v>
      </c>
      <c r="Q197" t="s">
        <v>46</v>
      </c>
      <c r="R197">
        <v>1014</v>
      </c>
      <c r="S197">
        <v>1.8631143779999999</v>
      </c>
      <c r="T197">
        <v>385</v>
      </c>
      <c r="U197">
        <v>0.816976127</v>
      </c>
      <c r="V197">
        <v>37.712263399999998</v>
      </c>
      <c r="W197">
        <v>-122.2137347</v>
      </c>
    </row>
    <row r="198" spans="1:23" x14ac:dyDescent="0.25">
      <c r="A198">
        <v>13303</v>
      </c>
      <c r="B198" t="s">
        <v>741</v>
      </c>
      <c r="C198" t="s">
        <v>342</v>
      </c>
      <c r="D198" t="s">
        <v>742</v>
      </c>
      <c r="E198" t="s">
        <v>743</v>
      </c>
      <c r="F198" t="s">
        <v>111</v>
      </c>
      <c r="G198" t="s">
        <v>28</v>
      </c>
      <c r="H198" t="s">
        <v>112</v>
      </c>
      <c r="I198" t="s">
        <v>69</v>
      </c>
      <c r="J198">
        <v>17.899999999999999</v>
      </c>
      <c r="K198" t="s">
        <v>146</v>
      </c>
      <c r="L198">
        <v>88522</v>
      </c>
      <c r="M198">
        <v>54027</v>
      </c>
      <c r="N198">
        <v>91082</v>
      </c>
      <c r="O198">
        <v>104355</v>
      </c>
      <c r="P198">
        <v>13273</v>
      </c>
      <c r="Q198" t="s">
        <v>46</v>
      </c>
      <c r="R198">
        <v>12012</v>
      </c>
      <c r="S198">
        <v>13.56950814</v>
      </c>
      <c r="T198">
        <v>0</v>
      </c>
      <c r="U198">
        <v>0</v>
      </c>
      <c r="V198">
        <v>25.795145900000001</v>
      </c>
      <c r="W198">
        <v>-80.279509200000007</v>
      </c>
    </row>
    <row r="199" spans="1:23" x14ac:dyDescent="0.25">
      <c r="A199">
        <v>13203</v>
      </c>
      <c r="B199" t="s">
        <v>708</v>
      </c>
      <c r="C199" t="s">
        <v>54</v>
      </c>
      <c r="D199" t="s">
        <v>709</v>
      </c>
      <c r="E199" t="s">
        <v>710</v>
      </c>
      <c r="F199" t="s">
        <v>37</v>
      </c>
      <c r="G199" t="s">
        <v>51</v>
      </c>
      <c r="H199" t="s">
        <v>38</v>
      </c>
      <c r="I199" t="s">
        <v>30</v>
      </c>
      <c r="J199">
        <v>-19</v>
      </c>
      <c r="K199" t="s">
        <v>39</v>
      </c>
      <c r="L199">
        <v>743</v>
      </c>
      <c r="M199">
        <v>626</v>
      </c>
      <c r="N199">
        <v>654</v>
      </c>
      <c r="O199">
        <v>602</v>
      </c>
      <c r="P199">
        <v>-52</v>
      </c>
      <c r="Q199" t="s">
        <v>32</v>
      </c>
      <c r="R199">
        <v>650</v>
      </c>
      <c r="S199">
        <v>87.483176310000005</v>
      </c>
      <c r="T199">
        <v>593</v>
      </c>
      <c r="U199">
        <v>98.504983390000007</v>
      </c>
      <c r="V199">
        <v>32.157435100000001</v>
      </c>
      <c r="W199">
        <v>-82.907122999999999</v>
      </c>
    </row>
    <row r="200" spans="1:23" x14ac:dyDescent="0.25">
      <c r="A200">
        <v>13158</v>
      </c>
      <c r="B200" t="s">
        <v>699</v>
      </c>
      <c r="C200" t="s">
        <v>34</v>
      </c>
      <c r="D200" t="s">
        <v>700</v>
      </c>
      <c r="E200" t="s">
        <v>701</v>
      </c>
      <c r="F200" t="s">
        <v>27</v>
      </c>
      <c r="G200" t="s">
        <v>28</v>
      </c>
      <c r="H200" t="s">
        <v>29</v>
      </c>
      <c r="I200" t="s">
        <v>30</v>
      </c>
      <c r="J200">
        <v>-10.4</v>
      </c>
      <c r="K200" t="s">
        <v>39</v>
      </c>
      <c r="L200">
        <v>9775</v>
      </c>
      <c r="M200">
        <v>6156</v>
      </c>
      <c r="N200">
        <v>7731</v>
      </c>
      <c r="O200">
        <v>8762</v>
      </c>
      <c r="P200">
        <v>1031</v>
      </c>
      <c r="Q200" t="s">
        <v>46</v>
      </c>
      <c r="R200">
        <v>748</v>
      </c>
      <c r="S200">
        <v>7.6521739130000004</v>
      </c>
      <c r="T200">
        <v>679</v>
      </c>
      <c r="U200">
        <v>7.7493722890000001</v>
      </c>
      <c r="V200">
        <v>31.941738600000001</v>
      </c>
      <c r="W200">
        <v>-102.20474969999999</v>
      </c>
    </row>
    <row r="201" spans="1:23" x14ac:dyDescent="0.25">
      <c r="A201">
        <v>13487</v>
      </c>
      <c r="B201" t="s">
        <v>779</v>
      </c>
      <c r="C201" t="s">
        <v>186</v>
      </c>
      <c r="D201" t="s">
        <v>780</v>
      </c>
      <c r="E201" t="s">
        <v>781</v>
      </c>
      <c r="F201" t="s">
        <v>111</v>
      </c>
      <c r="G201" t="s">
        <v>28</v>
      </c>
      <c r="H201" t="s">
        <v>112</v>
      </c>
      <c r="I201" t="s">
        <v>30</v>
      </c>
      <c r="J201">
        <v>-25.1</v>
      </c>
      <c r="K201" t="s">
        <v>31</v>
      </c>
      <c r="L201">
        <v>171588</v>
      </c>
      <c r="M201">
        <v>103368</v>
      </c>
      <c r="N201">
        <v>130128</v>
      </c>
      <c r="O201">
        <v>128527</v>
      </c>
      <c r="P201">
        <v>-1601</v>
      </c>
      <c r="Q201" t="s">
        <v>32</v>
      </c>
      <c r="R201">
        <v>24063</v>
      </c>
      <c r="S201">
        <v>14.02370795</v>
      </c>
      <c r="T201">
        <v>12401</v>
      </c>
      <c r="U201">
        <v>9.6485563340000002</v>
      </c>
      <c r="V201">
        <v>44.937483100000001</v>
      </c>
      <c r="W201">
        <v>-93.200999800000005</v>
      </c>
    </row>
    <row r="202" spans="1:23" x14ac:dyDescent="0.25">
      <c r="A202">
        <v>13433</v>
      </c>
      <c r="B202" t="s">
        <v>764</v>
      </c>
      <c r="C202" t="s">
        <v>182</v>
      </c>
      <c r="D202" t="s">
        <v>765</v>
      </c>
      <c r="E202" t="s">
        <v>766</v>
      </c>
      <c r="F202" t="s">
        <v>27</v>
      </c>
      <c r="G202" t="s">
        <v>28</v>
      </c>
      <c r="H202" t="s">
        <v>38</v>
      </c>
      <c r="I202" t="s">
        <v>30</v>
      </c>
      <c r="J202">
        <v>-22.3</v>
      </c>
      <c r="K202" t="s">
        <v>31</v>
      </c>
      <c r="L202">
        <v>2866</v>
      </c>
      <c r="M202">
        <v>2172</v>
      </c>
      <c r="N202">
        <v>2763</v>
      </c>
      <c r="O202">
        <v>2228</v>
      </c>
      <c r="P202">
        <v>-535</v>
      </c>
      <c r="Q202" t="s">
        <v>32</v>
      </c>
      <c r="R202">
        <v>1932</v>
      </c>
      <c r="S202">
        <v>67.411025820000006</v>
      </c>
      <c r="T202">
        <v>882</v>
      </c>
      <c r="U202">
        <v>39.587073609999997</v>
      </c>
      <c r="V202">
        <v>48.255671200000002</v>
      </c>
      <c r="W202">
        <v>-101.28822649999999</v>
      </c>
    </row>
    <row r="203" spans="1:23" x14ac:dyDescent="0.25">
      <c r="A203">
        <v>13486</v>
      </c>
      <c r="B203" t="s">
        <v>776</v>
      </c>
      <c r="C203" t="s">
        <v>178</v>
      </c>
      <c r="D203" t="s">
        <v>777</v>
      </c>
      <c r="E203" t="s">
        <v>778</v>
      </c>
      <c r="F203" t="s">
        <v>27</v>
      </c>
      <c r="G203" t="s">
        <v>28</v>
      </c>
      <c r="H203" t="s">
        <v>29</v>
      </c>
      <c r="I203" t="s">
        <v>30</v>
      </c>
      <c r="J203">
        <v>-19.2</v>
      </c>
      <c r="K203" t="s">
        <v>39</v>
      </c>
      <c r="L203">
        <v>5838</v>
      </c>
      <c r="M203">
        <v>4321</v>
      </c>
      <c r="N203">
        <v>5977</v>
      </c>
      <c r="O203">
        <v>4716</v>
      </c>
      <c r="P203">
        <v>-1261</v>
      </c>
      <c r="Q203" t="s">
        <v>32</v>
      </c>
      <c r="R203">
        <v>1012</v>
      </c>
      <c r="S203">
        <v>17.33470367</v>
      </c>
      <c r="T203">
        <v>145</v>
      </c>
      <c r="U203">
        <v>3.0746395249999998</v>
      </c>
      <c r="V203">
        <v>46.872128400000001</v>
      </c>
      <c r="W203">
        <v>-113.9940314</v>
      </c>
    </row>
    <row r="204" spans="1:23" x14ac:dyDescent="0.25">
      <c r="A204">
        <v>10562</v>
      </c>
      <c r="B204" t="s">
        <v>153</v>
      </c>
      <c r="C204" t="s">
        <v>154</v>
      </c>
      <c r="D204" t="s">
        <v>155</v>
      </c>
      <c r="E204" t="s">
        <v>156</v>
      </c>
      <c r="F204" t="s">
        <v>37</v>
      </c>
      <c r="G204" t="s">
        <v>28</v>
      </c>
      <c r="H204" t="s">
        <v>157</v>
      </c>
      <c r="I204" t="s">
        <v>30</v>
      </c>
      <c r="J204">
        <v>-100</v>
      </c>
      <c r="K204" t="s">
        <v>61</v>
      </c>
      <c r="L204">
        <v>154</v>
      </c>
      <c r="M204">
        <v>40</v>
      </c>
      <c r="N204">
        <v>1</v>
      </c>
      <c r="O204">
        <v>0</v>
      </c>
      <c r="P204">
        <v>-1</v>
      </c>
      <c r="Q204" t="s">
        <v>32</v>
      </c>
      <c r="R204">
        <v>0</v>
      </c>
      <c r="S204">
        <v>0</v>
      </c>
      <c r="T204">
        <v>0</v>
      </c>
      <c r="V204">
        <v>30.677620000000001</v>
      </c>
      <c r="W204">
        <v>-88.069069999999996</v>
      </c>
    </row>
    <row r="205" spans="1:23" x14ac:dyDescent="0.25">
      <c r="A205">
        <v>13422</v>
      </c>
      <c r="B205" t="s">
        <v>762</v>
      </c>
      <c r="C205" t="s">
        <v>154</v>
      </c>
      <c r="D205" t="s">
        <v>763</v>
      </c>
      <c r="E205" t="s">
        <v>156</v>
      </c>
      <c r="F205" t="s">
        <v>27</v>
      </c>
      <c r="G205" t="s">
        <v>28</v>
      </c>
      <c r="H205" t="s">
        <v>38</v>
      </c>
      <c r="I205" t="s">
        <v>30</v>
      </c>
      <c r="J205">
        <v>-30.1</v>
      </c>
      <c r="K205" t="s">
        <v>61</v>
      </c>
      <c r="L205">
        <v>6717</v>
      </c>
      <c r="M205">
        <v>4361</v>
      </c>
      <c r="N205">
        <v>5184</v>
      </c>
      <c r="O205">
        <v>4696</v>
      </c>
      <c r="P205">
        <v>-488</v>
      </c>
      <c r="Q205" t="s">
        <v>32</v>
      </c>
      <c r="R205">
        <v>4768</v>
      </c>
      <c r="S205">
        <v>70.984070270000004</v>
      </c>
      <c r="T205">
        <v>2347</v>
      </c>
      <c r="U205">
        <v>49.97870528</v>
      </c>
      <c r="V205">
        <v>30.692485900000001</v>
      </c>
      <c r="W205">
        <v>-88.245548900000003</v>
      </c>
    </row>
    <row r="206" spans="1:23" x14ac:dyDescent="0.25">
      <c r="A206">
        <v>13377</v>
      </c>
      <c r="B206" t="s">
        <v>756</v>
      </c>
      <c r="C206" t="s">
        <v>76</v>
      </c>
      <c r="D206" t="s">
        <v>757</v>
      </c>
      <c r="E206" t="s">
        <v>758</v>
      </c>
      <c r="F206" t="s">
        <v>27</v>
      </c>
      <c r="G206" t="s">
        <v>28</v>
      </c>
      <c r="H206" t="s">
        <v>38</v>
      </c>
      <c r="I206" t="s">
        <v>30</v>
      </c>
      <c r="J206">
        <v>-31.7</v>
      </c>
      <c r="K206" t="s">
        <v>61</v>
      </c>
      <c r="L206">
        <v>2911</v>
      </c>
      <c r="M206">
        <v>2049</v>
      </c>
      <c r="N206">
        <v>2434</v>
      </c>
      <c r="O206">
        <v>1989</v>
      </c>
      <c r="P206">
        <v>-445</v>
      </c>
      <c r="Q206" t="s">
        <v>32</v>
      </c>
      <c r="R206">
        <v>2357</v>
      </c>
      <c r="S206">
        <v>80.968739260000007</v>
      </c>
      <c r="T206">
        <v>1320</v>
      </c>
      <c r="U206">
        <v>66.365007539999993</v>
      </c>
      <c r="V206">
        <v>32.510350000000003</v>
      </c>
      <c r="W206">
        <v>-92.043610000000001</v>
      </c>
    </row>
    <row r="207" spans="1:23" x14ac:dyDescent="0.25">
      <c r="A207">
        <v>13476</v>
      </c>
      <c r="B207" t="s">
        <v>770</v>
      </c>
      <c r="C207" t="s">
        <v>66</v>
      </c>
      <c r="D207" t="s">
        <v>771</v>
      </c>
      <c r="E207" t="s">
        <v>772</v>
      </c>
      <c r="F207" t="s">
        <v>27</v>
      </c>
      <c r="G207" t="s">
        <v>28</v>
      </c>
      <c r="H207" t="s">
        <v>38</v>
      </c>
      <c r="I207" t="s">
        <v>30</v>
      </c>
      <c r="J207">
        <v>-13.7</v>
      </c>
      <c r="K207" t="s">
        <v>39</v>
      </c>
      <c r="L207">
        <v>4758</v>
      </c>
      <c r="M207">
        <v>2496</v>
      </c>
      <c r="N207">
        <v>3613</v>
      </c>
      <c r="O207">
        <v>4108</v>
      </c>
      <c r="P207">
        <v>495</v>
      </c>
      <c r="Q207" t="s">
        <v>46</v>
      </c>
      <c r="R207">
        <v>2232</v>
      </c>
      <c r="S207">
        <v>46.910466579999998</v>
      </c>
      <c r="T207">
        <v>1351</v>
      </c>
      <c r="U207">
        <v>32.887049660000002</v>
      </c>
      <c r="V207">
        <v>36.587145700000001</v>
      </c>
      <c r="W207">
        <v>-121.8462322</v>
      </c>
    </row>
    <row r="208" spans="1:23" x14ac:dyDescent="0.25">
      <c r="A208">
        <v>13277</v>
      </c>
      <c r="B208" t="s">
        <v>732</v>
      </c>
      <c r="C208" t="s">
        <v>154</v>
      </c>
      <c r="D208" t="s">
        <v>733</v>
      </c>
      <c r="E208" t="s">
        <v>734</v>
      </c>
      <c r="F208" t="s">
        <v>27</v>
      </c>
      <c r="G208" t="s">
        <v>28</v>
      </c>
      <c r="H208" t="s">
        <v>38</v>
      </c>
      <c r="I208" t="s">
        <v>30</v>
      </c>
      <c r="J208">
        <v>-29.7</v>
      </c>
      <c r="K208" t="s">
        <v>31</v>
      </c>
      <c r="L208">
        <v>4679</v>
      </c>
      <c r="M208">
        <v>2856</v>
      </c>
      <c r="N208">
        <v>3609</v>
      </c>
      <c r="O208">
        <v>3289</v>
      </c>
      <c r="P208">
        <v>-320</v>
      </c>
      <c r="Q208" t="s">
        <v>32</v>
      </c>
      <c r="R208">
        <v>4153</v>
      </c>
      <c r="S208">
        <v>88.758281679999996</v>
      </c>
      <c r="T208">
        <v>2216</v>
      </c>
      <c r="U208">
        <v>67.376102160000002</v>
      </c>
      <c r="V208">
        <v>32.3792233</v>
      </c>
      <c r="W208">
        <v>-86.307736800000001</v>
      </c>
    </row>
    <row r="209" spans="1:23" x14ac:dyDescent="0.25">
      <c r="A209">
        <v>13502</v>
      </c>
      <c r="B209" t="s">
        <v>785</v>
      </c>
      <c r="C209" t="s">
        <v>105</v>
      </c>
      <c r="D209" t="s">
        <v>786</v>
      </c>
      <c r="E209" t="s">
        <v>787</v>
      </c>
      <c r="F209" t="s">
        <v>27</v>
      </c>
      <c r="G209" t="s">
        <v>28</v>
      </c>
      <c r="H209" t="s">
        <v>38</v>
      </c>
      <c r="I209" t="s">
        <v>30</v>
      </c>
      <c r="J209">
        <v>-0.1</v>
      </c>
      <c r="K209" t="s">
        <v>52</v>
      </c>
      <c r="L209">
        <v>2987</v>
      </c>
      <c r="M209">
        <v>2089</v>
      </c>
      <c r="N209">
        <v>3058</v>
      </c>
      <c r="O209">
        <v>2983</v>
      </c>
      <c r="P209">
        <v>-75</v>
      </c>
      <c r="Q209" t="s">
        <v>32</v>
      </c>
      <c r="R209">
        <v>939</v>
      </c>
      <c r="S209">
        <v>31.436223640000001</v>
      </c>
      <c r="T209">
        <v>54</v>
      </c>
      <c r="U209">
        <v>1.8102581289999999</v>
      </c>
      <c r="V209">
        <v>38.478319800000001</v>
      </c>
      <c r="W209">
        <v>-107.8761738</v>
      </c>
    </row>
    <row r="210" spans="1:23" x14ac:dyDescent="0.25">
      <c r="A210">
        <v>13344</v>
      </c>
      <c r="B210" t="s">
        <v>747</v>
      </c>
      <c r="C210" t="s">
        <v>97</v>
      </c>
      <c r="D210" t="s">
        <v>748</v>
      </c>
      <c r="E210" t="s">
        <v>749</v>
      </c>
      <c r="F210" t="s">
        <v>37</v>
      </c>
      <c r="G210" t="s">
        <v>51</v>
      </c>
      <c r="H210" t="s">
        <v>38</v>
      </c>
      <c r="I210" t="s">
        <v>69</v>
      </c>
      <c r="J210">
        <v>8.3000000000000007</v>
      </c>
      <c r="K210" t="s">
        <v>70</v>
      </c>
      <c r="L210">
        <v>696</v>
      </c>
      <c r="M210">
        <v>602</v>
      </c>
      <c r="N210">
        <v>705</v>
      </c>
      <c r="O210">
        <v>754</v>
      </c>
      <c r="P210">
        <v>49</v>
      </c>
      <c r="Q210" t="s">
        <v>46</v>
      </c>
      <c r="R210">
        <v>683</v>
      </c>
      <c r="S210">
        <v>98.132183909999995</v>
      </c>
      <c r="T210">
        <v>443</v>
      </c>
      <c r="U210">
        <v>58.753315649999998</v>
      </c>
      <c r="V210">
        <v>43.189489999999999</v>
      </c>
      <c r="W210">
        <v>-86.238290000000006</v>
      </c>
    </row>
    <row r="211" spans="1:23" x14ac:dyDescent="0.25">
      <c r="A211">
        <v>13577</v>
      </c>
      <c r="B211" t="s">
        <v>794</v>
      </c>
      <c r="C211" t="s">
        <v>254</v>
      </c>
      <c r="D211" t="s">
        <v>795</v>
      </c>
      <c r="E211" t="s">
        <v>796</v>
      </c>
      <c r="F211" t="s">
        <v>44</v>
      </c>
      <c r="G211" t="s">
        <v>28</v>
      </c>
      <c r="H211" t="s">
        <v>29</v>
      </c>
      <c r="I211" t="s">
        <v>69</v>
      </c>
      <c r="J211">
        <v>38.5</v>
      </c>
      <c r="K211" t="s">
        <v>123</v>
      </c>
      <c r="L211">
        <v>11932</v>
      </c>
      <c r="M211">
        <v>7782</v>
      </c>
      <c r="N211">
        <v>16729</v>
      </c>
      <c r="O211">
        <v>16521</v>
      </c>
      <c r="P211">
        <v>-208</v>
      </c>
      <c r="Q211" t="s">
        <v>32</v>
      </c>
      <c r="R211">
        <v>314</v>
      </c>
      <c r="S211">
        <v>2.6315789469999999</v>
      </c>
      <c r="T211">
        <v>165</v>
      </c>
      <c r="U211">
        <v>0.99872889099999995</v>
      </c>
      <c r="V211">
        <v>33.689060300000001</v>
      </c>
      <c r="W211">
        <v>-78.886694300000002</v>
      </c>
    </row>
    <row r="212" spans="1:23" x14ac:dyDescent="0.25">
      <c r="A212">
        <v>10154</v>
      </c>
      <c r="B212" t="s">
        <v>57</v>
      </c>
      <c r="C212" t="s">
        <v>58</v>
      </c>
      <c r="D212" t="s">
        <v>59</v>
      </c>
      <c r="E212" t="s">
        <v>60</v>
      </c>
      <c r="F212" t="s">
        <v>27</v>
      </c>
      <c r="G212" t="s">
        <v>28</v>
      </c>
      <c r="H212" t="s">
        <v>38</v>
      </c>
      <c r="I212" t="s">
        <v>30</v>
      </c>
      <c r="J212">
        <v>-32.700000000000003</v>
      </c>
      <c r="K212" t="s">
        <v>61</v>
      </c>
      <c r="L212">
        <v>12759</v>
      </c>
      <c r="M212">
        <v>7424</v>
      </c>
      <c r="N212">
        <v>10626</v>
      </c>
      <c r="O212">
        <v>8589</v>
      </c>
      <c r="P212">
        <v>-2037</v>
      </c>
      <c r="Q212" t="s">
        <v>32</v>
      </c>
      <c r="R212">
        <v>276</v>
      </c>
      <c r="S212">
        <v>2.1631789330000002</v>
      </c>
      <c r="T212">
        <v>0</v>
      </c>
      <c r="U212">
        <v>0</v>
      </c>
      <c r="V212">
        <v>41.283470399999999</v>
      </c>
      <c r="W212">
        <v>-70.099451000000002</v>
      </c>
    </row>
    <row r="213" spans="1:23" x14ac:dyDescent="0.25">
      <c r="A213">
        <v>10693</v>
      </c>
      <c r="B213" t="s">
        <v>207</v>
      </c>
      <c r="C213" t="s">
        <v>208</v>
      </c>
      <c r="D213" t="s">
        <v>209</v>
      </c>
      <c r="E213" t="s">
        <v>210</v>
      </c>
      <c r="F213" t="s">
        <v>111</v>
      </c>
      <c r="G213" t="s">
        <v>28</v>
      </c>
      <c r="H213" t="s">
        <v>112</v>
      </c>
      <c r="I213" t="s">
        <v>69</v>
      </c>
      <c r="J213">
        <v>4.2</v>
      </c>
      <c r="K213" t="s">
        <v>70</v>
      </c>
      <c r="L213">
        <v>85202</v>
      </c>
      <c r="M213">
        <v>58223</v>
      </c>
      <c r="N213">
        <v>76248</v>
      </c>
      <c r="O213">
        <v>88787</v>
      </c>
      <c r="P213">
        <v>12539</v>
      </c>
      <c r="Q213" t="s">
        <v>46</v>
      </c>
      <c r="R213">
        <v>3918</v>
      </c>
      <c r="S213">
        <v>4.5984836040000001</v>
      </c>
      <c r="T213">
        <v>1572</v>
      </c>
      <c r="U213">
        <v>1.770529469</v>
      </c>
      <c r="V213">
        <v>36.126317</v>
      </c>
      <c r="W213">
        <v>-86.677371300000004</v>
      </c>
    </row>
    <row r="214" spans="1:23" x14ac:dyDescent="0.25">
      <c r="A214">
        <v>15070</v>
      </c>
      <c r="B214" t="s">
        <v>1067</v>
      </c>
      <c r="C214" t="s">
        <v>83</v>
      </c>
      <c r="D214" t="s">
        <v>1068</v>
      </c>
      <c r="E214" t="s">
        <v>1069</v>
      </c>
      <c r="F214" t="s">
        <v>27</v>
      </c>
      <c r="G214" t="s">
        <v>28</v>
      </c>
      <c r="H214" t="s">
        <v>38</v>
      </c>
      <c r="I214" t="s">
        <v>30</v>
      </c>
      <c r="J214">
        <v>-70.5</v>
      </c>
      <c r="K214" t="s">
        <v>61</v>
      </c>
      <c r="L214">
        <v>2853</v>
      </c>
      <c r="M214">
        <v>950</v>
      </c>
      <c r="N214">
        <v>718</v>
      </c>
      <c r="O214">
        <v>843</v>
      </c>
      <c r="P214">
        <v>125</v>
      </c>
      <c r="Q214" t="s">
        <v>46</v>
      </c>
      <c r="R214">
        <v>1725</v>
      </c>
      <c r="S214">
        <v>60.462670869999997</v>
      </c>
      <c r="T214">
        <v>0</v>
      </c>
      <c r="U214">
        <v>0</v>
      </c>
      <c r="V214">
        <v>41.498403199999998</v>
      </c>
      <c r="W214">
        <v>-74.100862699999993</v>
      </c>
    </row>
    <row r="215" spans="1:23" x14ac:dyDescent="0.25">
      <c r="A215">
        <v>11618</v>
      </c>
      <c r="B215" t="s">
        <v>432</v>
      </c>
      <c r="C215" t="s">
        <v>72</v>
      </c>
      <c r="D215" t="s">
        <v>433</v>
      </c>
      <c r="E215" t="s">
        <v>434</v>
      </c>
      <c r="F215" t="s">
        <v>111</v>
      </c>
      <c r="G215" t="s">
        <v>28</v>
      </c>
      <c r="H215" t="s">
        <v>112</v>
      </c>
      <c r="I215" t="s">
        <v>30</v>
      </c>
      <c r="J215">
        <v>-9</v>
      </c>
      <c r="K215" t="s">
        <v>52</v>
      </c>
      <c r="L215">
        <v>154377</v>
      </c>
      <c r="M215">
        <v>73283</v>
      </c>
      <c r="N215">
        <v>99639</v>
      </c>
      <c r="O215">
        <v>140548</v>
      </c>
      <c r="P215">
        <v>40909</v>
      </c>
      <c r="Q215" t="s">
        <v>46</v>
      </c>
      <c r="R215">
        <v>32639</v>
      </c>
      <c r="S215">
        <v>21.142398159999999</v>
      </c>
      <c r="T215">
        <v>15</v>
      </c>
      <c r="U215">
        <v>1.067251E-2</v>
      </c>
      <c r="V215">
        <v>40.6895314</v>
      </c>
      <c r="W215">
        <v>-74.174462399999996</v>
      </c>
    </row>
    <row r="216" spans="1:23" x14ac:dyDescent="0.25">
      <c r="A216">
        <v>14098</v>
      </c>
      <c r="B216" t="s">
        <v>859</v>
      </c>
      <c r="C216" t="s">
        <v>272</v>
      </c>
      <c r="D216" t="s">
        <v>860</v>
      </c>
      <c r="E216" t="s">
        <v>861</v>
      </c>
      <c r="F216" t="s">
        <v>27</v>
      </c>
      <c r="G216" t="s">
        <v>28</v>
      </c>
      <c r="H216" t="s">
        <v>38</v>
      </c>
      <c r="I216" t="s">
        <v>30</v>
      </c>
      <c r="J216">
        <v>-56.8</v>
      </c>
      <c r="K216" t="s">
        <v>61</v>
      </c>
      <c r="L216">
        <v>3938</v>
      </c>
      <c r="M216">
        <v>1993</v>
      </c>
      <c r="N216">
        <v>1903</v>
      </c>
      <c r="O216">
        <v>1700</v>
      </c>
      <c r="P216">
        <v>-203</v>
      </c>
      <c r="Q216" t="s">
        <v>32</v>
      </c>
      <c r="R216">
        <v>1875</v>
      </c>
      <c r="S216">
        <v>47.613001519999997</v>
      </c>
      <c r="T216">
        <v>1185</v>
      </c>
      <c r="U216">
        <v>69.705882349999996</v>
      </c>
      <c r="V216">
        <v>37.1302795</v>
      </c>
      <c r="W216">
        <v>-76.502593899999994</v>
      </c>
    </row>
    <row r="217" spans="1:23" x14ac:dyDescent="0.25">
      <c r="A217">
        <v>12265</v>
      </c>
      <c r="B217" t="s">
        <v>575</v>
      </c>
      <c r="C217" t="s">
        <v>83</v>
      </c>
      <c r="D217" t="s">
        <v>576</v>
      </c>
      <c r="E217" t="s">
        <v>577</v>
      </c>
      <c r="F217" t="s">
        <v>27</v>
      </c>
      <c r="G217" t="s">
        <v>28</v>
      </c>
      <c r="H217" t="s">
        <v>38</v>
      </c>
      <c r="I217" t="s">
        <v>30</v>
      </c>
      <c r="J217">
        <v>-53.6</v>
      </c>
      <c r="K217" t="s">
        <v>61</v>
      </c>
      <c r="L217">
        <v>836</v>
      </c>
      <c r="M217">
        <v>482</v>
      </c>
      <c r="N217">
        <v>378</v>
      </c>
      <c r="O217">
        <v>388</v>
      </c>
      <c r="P217">
        <v>10</v>
      </c>
      <c r="Q217" t="s">
        <v>46</v>
      </c>
      <c r="R217">
        <v>0</v>
      </c>
      <c r="S217">
        <v>0</v>
      </c>
      <c r="T217">
        <v>0</v>
      </c>
      <c r="U217">
        <v>0</v>
      </c>
      <c r="V217">
        <v>43.108578199999997</v>
      </c>
      <c r="W217">
        <v>-78.947114400000004</v>
      </c>
    </row>
    <row r="218" spans="1:23" x14ac:dyDescent="0.25">
      <c r="A218">
        <v>13931</v>
      </c>
      <c r="B218" t="s">
        <v>823</v>
      </c>
      <c r="C218" t="s">
        <v>272</v>
      </c>
      <c r="D218" t="s">
        <v>824</v>
      </c>
      <c r="E218" t="s">
        <v>825</v>
      </c>
      <c r="F218" t="s">
        <v>44</v>
      </c>
      <c r="G218" t="s">
        <v>28</v>
      </c>
      <c r="H218" t="s">
        <v>45</v>
      </c>
      <c r="I218" t="s">
        <v>30</v>
      </c>
      <c r="J218">
        <v>-13.3</v>
      </c>
      <c r="K218" t="s">
        <v>39</v>
      </c>
      <c r="L218">
        <v>26628</v>
      </c>
      <c r="M218">
        <v>14304</v>
      </c>
      <c r="N218">
        <v>19318</v>
      </c>
      <c r="O218">
        <v>23076</v>
      </c>
      <c r="P218">
        <v>3758</v>
      </c>
      <c r="Q218" t="s">
        <v>46</v>
      </c>
      <c r="R218">
        <v>8703</v>
      </c>
      <c r="S218">
        <v>32.683641280000003</v>
      </c>
      <c r="T218">
        <v>738</v>
      </c>
      <c r="U218">
        <v>3.1981279250000001</v>
      </c>
      <c r="V218">
        <v>36.895822199999998</v>
      </c>
      <c r="W218">
        <v>-76.200005399999995</v>
      </c>
    </row>
    <row r="219" spans="1:23" x14ac:dyDescent="0.25">
      <c r="A219">
        <v>14831</v>
      </c>
      <c r="B219" t="s">
        <v>1023</v>
      </c>
      <c r="C219" t="s">
        <v>66</v>
      </c>
      <c r="D219" t="s">
        <v>1024</v>
      </c>
      <c r="E219" t="s">
        <v>1025</v>
      </c>
      <c r="F219" t="s">
        <v>111</v>
      </c>
      <c r="G219" t="s">
        <v>28</v>
      </c>
      <c r="H219" t="s">
        <v>45</v>
      </c>
      <c r="I219" t="s">
        <v>30</v>
      </c>
      <c r="J219">
        <v>-25.1</v>
      </c>
      <c r="K219" t="s">
        <v>31</v>
      </c>
      <c r="L219">
        <v>69815</v>
      </c>
      <c r="M219">
        <v>34133</v>
      </c>
      <c r="N219">
        <v>37717</v>
      </c>
      <c r="O219">
        <v>52300</v>
      </c>
      <c r="P219">
        <v>14583</v>
      </c>
      <c r="Q219" t="s">
        <v>46</v>
      </c>
      <c r="R219">
        <v>27</v>
      </c>
      <c r="S219">
        <v>3.8673636999999997E-2</v>
      </c>
      <c r="T219">
        <v>8</v>
      </c>
      <c r="U219">
        <v>1.5296367E-2</v>
      </c>
      <c r="V219">
        <v>37.3640908</v>
      </c>
      <c r="W219">
        <v>-121.9289397</v>
      </c>
    </row>
    <row r="220" spans="1:23" x14ac:dyDescent="0.25">
      <c r="A220">
        <v>11027</v>
      </c>
      <c r="B220" t="s">
        <v>284</v>
      </c>
      <c r="C220" t="s">
        <v>194</v>
      </c>
      <c r="D220" t="s">
        <v>285</v>
      </c>
      <c r="E220" t="s">
        <v>286</v>
      </c>
      <c r="F220" t="s">
        <v>37</v>
      </c>
      <c r="G220" t="s">
        <v>51</v>
      </c>
      <c r="H220" t="s">
        <v>38</v>
      </c>
      <c r="I220" t="s">
        <v>69</v>
      </c>
      <c r="J220">
        <v>14.6</v>
      </c>
      <c r="K220" t="s">
        <v>146</v>
      </c>
      <c r="L220">
        <v>905</v>
      </c>
      <c r="M220">
        <v>775</v>
      </c>
      <c r="N220">
        <v>921</v>
      </c>
      <c r="O220">
        <v>1037</v>
      </c>
      <c r="P220">
        <v>116</v>
      </c>
      <c r="Q220" t="s">
        <v>46</v>
      </c>
      <c r="R220">
        <v>726</v>
      </c>
      <c r="S220">
        <v>80.220994480000002</v>
      </c>
      <c r="T220">
        <v>802</v>
      </c>
      <c r="U220">
        <v>77.338476369999995</v>
      </c>
      <c r="V220">
        <v>38.597626200000001</v>
      </c>
      <c r="W220">
        <v>-80.454902599999997</v>
      </c>
    </row>
    <row r="221" spans="1:23" x14ac:dyDescent="0.25">
      <c r="A221">
        <v>12899</v>
      </c>
      <c r="B221" t="s">
        <v>650</v>
      </c>
      <c r="C221" t="s">
        <v>143</v>
      </c>
      <c r="D221" t="s">
        <v>651</v>
      </c>
      <c r="E221" t="s">
        <v>652</v>
      </c>
      <c r="F221" t="s">
        <v>37</v>
      </c>
      <c r="G221" t="s">
        <v>51</v>
      </c>
      <c r="H221" t="s">
        <v>38</v>
      </c>
      <c r="I221" t="s">
        <v>69</v>
      </c>
      <c r="J221">
        <v>7</v>
      </c>
      <c r="K221" t="s">
        <v>70</v>
      </c>
      <c r="L221">
        <v>602</v>
      </c>
      <c r="M221">
        <v>695</v>
      </c>
      <c r="N221">
        <v>626</v>
      </c>
      <c r="O221">
        <v>644</v>
      </c>
      <c r="P221">
        <v>18</v>
      </c>
      <c r="Q221" t="s">
        <v>46</v>
      </c>
      <c r="R221">
        <v>601</v>
      </c>
      <c r="S221">
        <v>99.833887039999993</v>
      </c>
      <c r="T221">
        <v>642</v>
      </c>
      <c r="U221">
        <v>99.689440989999994</v>
      </c>
      <c r="V221">
        <v>41.132682799999998</v>
      </c>
      <c r="W221">
        <v>-100.6979522</v>
      </c>
    </row>
    <row r="222" spans="1:23" x14ac:dyDescent="0.25">
      <c r="A222">
        <v>11865</v>
      </c>
      <c r="B222" t="s">
        <v>478</v>
      </c>
      <c r="C222" t="s">
        <v>309</v>
      </c>
      <c r="D222" t="s">
        <v>479</v>
      </c>
      <c r="E222" t="s">
        <v>480</v>
      </c>
      <c r="F222" t="s">
        <v>37</v>
      </c>
      <c r="G222" t="s">
        <v>28</v>
      </c>
      <c r="H222" t="s">
        <v>38</v>
      </c>
      <c r="I222" t="s">
        <v>30</v>
      </c>
      <c r="J222">
        <v>-18.3</v>
      </c>
      <c r="K222" t="s">
        <v>39</v>
      </c>
      <c r="L222">
        <v>756</v>
      </c>
      <c r="M222">
        <v>558</v>
      </c>
      <c r="N222">
        <v>739</v>
      </c>
      <c r="O222">
        <v>618</v>
      </c>
      <c r="P222">
        <v>-121</v>
      </c>
      <c r="Q222" t="s">
        <v>32</v>
      </c>
      <c r="R222">
        <v>753</v>
      </c>
      <c r="S222">
        <v>99.603174600000003</v>
      </c>
      <c r="T222">
        <v>616</v>
      </c>
      <c r="U222">
        <v>99.676375399999998</v>
      </c>
      <c r="V222">
        <v>43.075967800000001</v>
      </c>
      <c r="W222">
        <v>-107.29028390000001</v>
      </c>
    </row>
    <row r="223" spans="1:23" x14ac:dyDescent="0.25">
      <c r="A223">
        <v>11719</v>
      </c>
      <c r="B223" t="s">
        <v>459</v>
      </c>
      <c r="C223" t="s">
        <v>105</v>
      </c>
      <c r="D223" t="s">
        <v>460</v>
      </c>
      <c r="E223" t="s">
        <v>461</v>
      </c>
      <c r="F223" t="s">
        <v>175</v>
      </c>
      <c r="G223" t="s">
        <v>28</v>
      </c>
      <c r="H223" t="s">
        <v>157</v>
      </c>
      <c r="I223" t="s">
        <v>69</v>
      </c>
      <c r="K223" t="s">
        <v>176</v>
      </c>
      <c r="L223">
        <v>0</v>
      </c>
      <c r="M223">
        <v>0</v>
      </c>
      <c r="N223">
        <v>30</v>
      </c>
      <c r="O223">
        <v>96</v>
      </c>
      <c r="P223">
        <v>66</v>
      </c>
      <c r="Q223" t="s">
        <v>46</v>
      </c>
      <c r="R223">
        <v>0</v>
      </c>
      <c r="S223">
        <v>0</v>
      </c>
      <c r="T223">
        <v>1</v>
      </c>
      <c r="U223">
        <v>1.0416666670000001</v>
      </c>
      <c r="V223">
        <v>40.4498417</v>
      </c>
      <c r="W223">
        <v>-105.0053875</v>
      </c>
    </row>
    <row r="224" spans="1:23" x14ac:dyDescent="0.25">
      <c r="A224">
        <v>15919</v>
      </c>
      <c r="B224" t="s">
        <v>1132</v>
      </c>
      <c r="C224" t="s">
        <v>472</v>
      </c>
      <c r="D224" t="s">
        <v>1133</v>
      </c>
      <c r="E224" t="s">
        <v>446</v>
      </c>
      <c r="F224" t="s">
        <v>27</v>
      </c>
      <c r="G224" t="s">
        <v>28</v>
      </c>
      <c r="H224" t="s">
        <v>29</v>
      </c>
      <c r="I224" t="s">
        <v>30</v>
      </c>
      <c r="J224">
        <v>-22.4</v>
      </c>
      <c r="K224" t="s">
        <v>31</v>
      </c>
      <c r="L224">
        <v>15445</v>
      </c>
      <c r="M224">
        <v>8386</v>
      </c>
      <c r="N224">
        <v>10284</v>
      </c>
      <c r="O224">
        <v>11989</v>
      </c>
      <c r="P224">
        <v>1705</v>
      </c>
      <c r="Q224" t="s">
        <v>46</v>
      </c>
      <c r="R224">
        <v>2499</v>
      </c>
      <c r="S224">
        <v>16.179993530000001</v>
      </c>
      <c r="T224">
        <v>1680</v>
      </c>
      <c r="U224">
        <v>14.012845110000001</v>
      </c>
      <c r="V224">
        <v>36.280583800000002</v>
      </c>
      <c r="W224">
        <v>-94.304581600000006</v>
      </c>
    </row>
    <row r="225" spans="1:23" x14ac:dyDescent="0.25">
      <c r="A225">
        <v>11481</v>
      </c>
      <c r="B225" t="s">
        <v>399</v>
      </c>
      <c r="C225" t="s">
        <v>342</v>
      </c>
      <c r="D225" t="s">
        <v>400</v>
      </c>
      <c r="E225" t="s">
        <v>401</v>
      </c>
      <c r="F225" t="s">
        <v>27</v>
      </c>
      <c r="G225" t="s">
        <v>28</v>
      </c>
      <c r="H225" t="s">
        <v>29</v>
      </c>
      <c r="I225" t="s">
        <v>69</v>
      </c>
      <c r="J225">
        <v>11.9</v>
      </c>
      <c r="K225" t="s">
        <v>146</v>
      </c>
      <c r="L225">
        <v>6565</v>
      </c>
      <c r="M225">
        <v>6595</v>
      </c>
      <c r="N225">
        <v>9915</v>
      </c>
      <c r="O225">
        <v>7349</v>
      </c>
      <c r="P225">
        <v>-2566</v>
      </c>
      <c r="Q225" t="s">
        <v>32</v>
      </c>
      <c r="R225">
        <v>685</v>
      </c>
      <c r="S225">
        <v>10.43412034</v>
      </c>
      <c r="T225">
        <v>747</v>
      </c>
      <c r="U225">
        <v>10.164648250000001</v>
      </c>
      <c r="V225">
        <v>27.6648274</v>
      </c>
      <c r="W225">
        <v>-81.515753500000002</v>
      </c>
    </row>
    <row r="226" spans="1:23" x14ac:dyDescent="0.25">
      <c r="A226">
        <v>13829</v>
      </c>
      <c r="B226" t="s">
        <v>806</v>
      </c>
      <c r="C226" t="s">
        <v>262</v>
      </c>
      <c r="D226" t="s">
        <v>807</v>
      </c>
      <c r="E226" t="s">
        <v>808</v>
      </c>
      <c r="F226" t="s">
        <v>37</v>
      </c>
      <c r="G226" t="s">
        <v>28</v>
      </c>
      <c r="H226" t="s">
        <v>38</v>
      </c>
      <c r="I226" t="s">
        <v>30</v>
      </c>
      <c r="J226">
        <v>-13.9</v>
      </c>
      <c r="K226" t="s">
        <v>39</v>
      </c>
      <c r="L226">
        <v>108</v>
      </c>
      <c r="M226">
        <v>87</v>
      </c>
      <c r="N226">
        <v>250</v>
      </c>
      <c r="O226">
        <v>93</v>
      </c>
      <c r="P226">
        <v>-157</v>
      </c>
      <c r="Q226" t="s">
        <v>32</v>
      </c>
      <c r="R226">
        <v>1</v>
      </c>
      <c r="S226">
        <v>0.92592592600000001</v>
      </c>
      <c r="T226">
        <v>1</v>
      </c>
      <c r="U226">
        <v>1.075268817</v>
      </c>
      <c r="V226">
        <v>41.193401799999997</v>
      </c>
      <c r="W226">
        <v>-112.0088619</v>
      </c>
    </row>
    <row r="227" spans="1:23" x14ac:dyDescent="0.25">
      <c r="A227">
        <v>13832</v>
      </c>
      <c r="B227" t="s">
        <v>809</v>
      </c>
      <c r="C227" t="s">
        <v>83</v>
      </c>
      <c r="D227" t="s">
        <v>810</v>
      </c>
      <c r="E227" t="s">
        <v>811</v>
      </c>
      <c r="F227" t="s">
        <v>37</v>
      </c>
      <c r="G227" t="s">
        <v>51</v>
      </c>
      <c r="H227" t="s">
        <v>38</v>
      </c>
      <c r="I227" t="s">
        <v>30</v>
      </c>
      <c r="J227">
        <v>-36.700000000000003</v>
      </c>
      <c r="K227" t="s">
        <v>61</v>
      </c>
      <c r="L227">
        <v>833</v>
      </c>
      <c r="M227">
        <v>610</v>
      </c>
      <c r="N227">
        <v>611</v>
      </c>
      <c r="O227">
        <v>527</v>
      </c>
      <c r="P227">
        <v>-84</v>
      </c>
      <c r="Q227" t="s">
        <v>32</v>
      </c>
      <c r="R227">
        <v>397</v>
      </c>
      <c r="S227">
        <v>47.659063629999999</v>
      </c>
      <c r="T227">
        <v>527</v>
      </c>
      <c r="U227">
        <v>100</v>
      </c>
      <c r="V227">
        <v>44.682092699999998</v>
      </c>
      <c r="W227">
        <v>-75.476829800000004</v>
      </c>
    </row>
    <row r="228" spans="1:23" x14ac:dyDescent="0.25">
      <c r="A228">
        <v>13891</v>
      </c>
      <c r="B228" t="s">
        <v>818</v>
      </c>
      <c r="C228" t="s">
        <v>66</v>
      </c>
      <c r="D228" t="s">
        <v>819</v>
      </c>
      <c r="E228" t="s">
        <v>820</v>
      </c>
      <c r="F228" t="s">
        <v>44</v>
      </c>
      <c r="G228" t="s">
        <v>28</v>
      </c>
      <c r="H228" t="s">
        <v>45</v>
      </c>
      <c r="I228" t="s">
        <v>69</v>
      </c>
      <c r="J228">
        <v>1.4</v>
      </c>
      <c r="K228" t="s">
        <v>70</v>
      </c>
      <c r="L228">
        <v>23030</v>
      </c>
      <c r="M228">
        <v>15516</v>
      </c>
      <c r="N228">
        <v>20054</v>
      </c>
      <c r="O228">
        <v>23354</v>
      </c>
      <c r="P228">
        <v>3300</v>
      </c>
      <c r="Q228" t="s">
        <v>46</v>
      </c>
      <c r="R228">
        <v>1285</v>
      </c>
      <c r="S228">
        <v>5.5796786799999998</v>
      </c>
      <c r="T228">
        <v>752</v>
      </c>
      <c r="U228">
        <v>3.2200051379999999</v>
      </c>
      <c r="V228">
        <v>34.055997599999998</v>
      </c>
      <c r="W228">
        <v>-117.5980922</v>
      </c>
    </row>
    <row r="229" spans="1:23" x14ac:dyDescent="0.25">
      <c r="A229">
        <v>13204</v>
      </c>
      <c r="B229" t="s">
        <v>711</v>
      </c>
      <c r="C229" t="s">
        <v>342</v>
      </c>
      <c r="D229" t="s">
        <v>712</v>
      </c>
      <c r="E229" t="s">
        <v>713</v>
      </c>
      <c r="F229" t="s">
        <v>111</v>
      </c>
      <c r="G229" t="s">
        <v>28</v>
      </c>
      <c r="H229" t="s">
        <v>112</v>
      </c>
      <c r="I229" t="s">
        <v>69</v>
      </c>
      <c r="J229">
        <v>0.9</v>
      </c>
      <c r="K229" t="s">
        <v>70</v>
      </c>
      <c r="L229">
        <v>144337</v>
      </c>
      <c r="M229">
        <v>92723</v>
      </c>
      <c r="N229">
        <v>133612</v>
      </c>
      <c r="O229">
        <v>145614</v>
      </c>
      <c r="P229">
        <v>12002</v>
      </c>
      <c r="Q229" t="s">
        <v>46</v>
      </c>
      <c r="R229">
        <v>9</v>
      </c>
      <c r="S229">
        <v>6.2354070000000001E-3</v>
      </c>
      <c r="T229">
        <v>0</v>
      </c>
      <c r="U229">
        <v>0</v>
      </c>
      <c r="V229">
        <v>28.4311443</v>
      </c>
      <c r="W229">
        <v>-81.307904100000002</v>
      </c>
    </row>
    <row r="230" spans="1:23" x14ac:dyDescent="0.25">
      <c r="A230">
        <v>14761</v>
      </c>
      <c r="B230" t="s">
        <v>1002</v>
      </c>
      <c r="C230" t="s">
        <v>342</v>
      </c>
      <c r="D230" t="s">
        <v>1003</v>
      </c>
      <c r="E230" t="s">
        <v>1004</v>
      </c>
      <c r="F230" t="s">
        <v>44</v>
      </c>
      <c r="G230" t="s">
        <v>28</v>
      </c>
      <c r="H230" t="s">
        <v>29</v>
      </c>
      <c r="I230" t="s">
        <v>30</v>
      </c>
      <c r="J230">
        <v>-17.8</v>
      </c>
      <c r="K230" t="s">
        <v>39</v>
      </c>
      <c r="L230">
        <v>10755</v>
      </c>
      <c r="M230">
        <v>7550</v>
      </c>
      <c r="N230">
        <v>9452</v>
      </c>
      <c r="O230">
        <v>8836</v>
      </c>
      <c r="P230">
        <v>-616</v>
      </c>
      <c r="Q230" t="s">
        <v>32</v>
      </c>
      <c r="R230">
        <v>81</v>
      </c>
      <c r="S230">
        <v>0.75313807499999996</v>
      </c>
      <c r="T230">
        <v>0</v>
      </c>
      <c r="U230">
        <v>0</v>
      </c>
      <c r="V230">
        <v>28.7759404</v>
      </c>
      <c r="W230">
        <v>-81.234288000000006</v>
      </c>
    </row>
    <row r="231" spans="1:23" x14ac:dyDescent="0.25">
      <c r="A231">
        <v>13983</v>
      </c>
      <c r="B231" t="s">
        <v>832</v>
      </c>
      <c r="C231" t="s">
        <v>329</v>
      </c>
      <c r="D231" t="s">
        <v>833</v>
      </c>
      <c r="E231" t="s">
        <v>834</v>
      </c>
      <c r="F231" t="s">
        <v>37</v>
      </c>
      <c r="G231" t="s">
        <v>51</v>
      </c>
      <c r="H231" t="s">
        <v>38</v>
      </c>
      <c r="I231" t="s">
        <v>30</v>
      </c>
      <c r="J231">
        <v>-6</v>
      </c>
      <c r="K231" t="s">
        <v>52</v>
      </c>
      <c r="L231">
        <v>1164</v>
      </c>
      <c r="M231">
        <v>1179</v>
      </c>
      <c r="N231">
        <v>1159</v>
      </c>
      <c r="O231">
        <v>1094</v>
      </c>
      <c r="P231">
        <v>-65</v>
      </c>
      <c r="Q231" t="s">
        <v>32</v>
      </c>
      <c r="R231">
        <v>0</v>
      </c>
      <c r="S231">
        <v>0</v>
      </c>
      <c r="T231">
        <v>0</v>
      </c>
      <c r="U231">
        <v>0</v>
      </c>
      <c r="V231">
        <v>37.771907400000003</v>
      </c>
      <c r="W231">
        <v>-87.111167600000002</v>
      </c>
    </row>
    <row r="232" spans="1:23" x14ac:dyDescent="0.25">
      <c r="A232">
        <v>14081</v>
      </c>
      <c r="B232" t="s">
        <v>850</v>
      </c>
      <c r="C232" t="s">
        <v>132</v>
      </c>
      <c r="D232" t="s">
        <v>851</v>
      </c>
      <c r="E232" t="s">
        <v>852</v>
      </c>
      <c r="F232" t="s">
        <v>37</v>
      </c>
      <c r="G232" t="s">
        <v>51</v>
      </c>
      <c r="H232" t="s">
        <v>38</v>
      </c>
      <c r="I232" t="s">
        <v>30</v>
      </c>
      <c r="J232">
        <v>-16.899999999999999</v>
      </c>
      <c r="K232" t="s">
        <v>39</v>
      </c>
      <c r="L232">
        <v>704</v>
      </c>
      <c r="M232">
        <v>560</v>
      </c>
      <c r="N232">
        <v>586</v>
      </c>
      <c r="O232">
        <v>585</v>
      </c>
      <c r="P232">
        <v>-1</v>
      </c>
      <c r="Q232" t="s">
        <v>32</v>
      </c>
      <c r="R232">
        <v>704</v>
      </c>
      <c r="S232">
        <v>100</v>
      </c>
      <c r="T232">
        <v>585</v>
      </c>
      <c r="U232">
        <v>100</v>
      </c>
      <c r="V232">
        <v>36.924437400000002</v>
      </c>
      <c r="W232">
        <v>-111.451092</v>
      </c>
    </row>
    <row r="233" spans="1:23" x14ac:dyDescent="0.25">
      <c r="A233">
        <v>14027</v>
      </c>
      <c r="B233" t="s">
        <v>844</v>
      </c>
      <c r="C233" t="s">
        <v>342</v>
      </c>
      <c r="D233" t="s">
        <v>845</v>
      </c>
      <c r="E233" t="s">
        <v>846</v>
      </c>
      <c r="F233" t="s">
        <v>44</v>
      </c>
      <c r="G233" t="s">
        <v>28</v>
      </c>
      <c r="H233" t="s">
        <v>45</v>
      </c>
      <c r="I233" t="s">
        <v>30</v>
      </c>
      <c r="J233">
        <v>-8.6</v>
      </c>
      <c r="K233" t="s">
        <v>52</v>
      </c>
      <c r="L233">
        <v>26806</v>
      </c>
      <c r="M233">
        <v>15918</v>
      </c>
      <c r="N233">
        <v>21796</v>
      </c>
      <c r="O233">
        <v>24498</v>
      </c>
      <c r="P233">
        <v>2702</v>
      </c>
      <c r="Q233" t="s">
        <v>46</v>
      </c>
      <c r="R233">
        <v>10</v>
      </c>
      <c r="S233">
        <v>3.7305080999999997E-2</v>
      </c>
      <c r="T233">
        <v>1</v>
      </c>
      <c r="U233">
        <v>4.0819660000000002E-3</v>
      </c>
      <c r="V233">
        <v>26.685747500000002</v>
      </c>
      <c r="W233">
        <v>-80.092816499999998</v>
      </c>
    </row>
    <row r="234" spans="1:23" x14ac:dyDescent="0.25">
      <c r="A234">
        <v>14262</v>
      </c>
      <c r="B234" t="s">
        <v>903</v>
      </c>
      <c r="C234" t="s">
        <v>66</v>
      </c>
      <c r="D234" t="s">
        <v>904</v>
      </c>
      <c r="E234" t="s">
        <v>905</v>
      </c>
      <c r="F234" t="s">
        <v>44</v>
      </c>
      <c r="G234" t="s">
        <v>28</v>
      </c>
      <c r="H234" t="s">
        <v>29</v>
      </c>
      <c r="I234" t="s">
        <v>69</v>
      </c>
      <c r="J234">
        <v>17</v>
      </c>
      <c r="K234" t="s">
        <v>146</v>
      </c>
      <c r="L234">
        <v>12653</v>
      </c>
      <c r="M234">
        <v>9414</v>
      </c>
      <c r="N234">
        <v>13677</v>
      </c>
      <c r="O234">
        <v>14804</v>
      </c>
      <c r="P234">
        <v>1127</v>
      </c>
      <c r="Q234" t="s">
        <v>46</v>
      </c>
      <c r="R234">
        <v>2233</v>
      </c>
      <c r="S234">
        <v>17.64798862</v>
      </c>
      <c r="T234">
        <v>995</v>
      </c>
      <c r="U234">
        <v>6.721156444</v>
      </c>
      <c r="V234">
        <v>33.8303194</v>
      </c>
      <c r="W234">
        <v>-116.5070468</v>
      </c>
    </row>
    <row r="235" spans="1:23" x14ac:dyDescent="0.25">
      <c r="A235">
        <v>11470</v>
      </c>
      <c r="B235" t="s">
        <v>393</v>
      </c>
      <c r="C235" t="s">
        <v>90</v>
      </c>
      <c r="D235" t="s">
        <v>394</v>
      </c>
      <c r="E235" t="s">
        <v>395</v>
      </c>
      <c r="F235" t="s">
        <v>37</v>
      </c>
      <c r="G235" t="s">
        <v>28</v>
      </c>
      <c r="H235" t="s">
        <v>38</v>
      </c>
      <c r="I235" t="s">
        <v>30</v>
      </c>
      <c r="J235">
        <v>-48.7</v>
      </c>
      <c r="K235" t="s">
        <v>61</v>
      </c>
      <c r="L235">
        <v>1143</v>
      </c>
      <c r="M235">
        <v>699</v>
      </c>
      <c r="N235">
        <v>794</v>
      </c>
      <c r="O235">
        <v>586</v>
      </c>
      <c r="P235">
        <v>-208</v>
      </c>
      <c r="Q235" t="s">
        <v>32</v>
      </c>
      <c r="R235">
        <v>0</v>
      </c>
      <c r="S235">
        <v>0</v>
      </c>
      <c r="T235">
        <v>0</v>
      </c>
      <c r="U235">
        <v>0</v>
      </c>
      <c r="V235">
        <v>47.404510399999999</v>
      </c>
      <c r="W235">
        <v>-120.2102355</v>
      </c>
    </row>
    <row r="236" spans="1:23" x14ac:dyDescent="0.25">
      <c r="A236">
        <v>14150</v>
      </c>
      <c r="B236" t="s">
        <v>885</v>
      </c>
      <c r="C236" t="s">
        <v>97</v>
      </c>
      <c r="D236" t="s">
        <v>886</v>
      </c>
      <c r="E236" t="s">
        <v>887</v>
      </c>
      <c r="F236" t="s">
        <v>37</v>
      </c>
      <c r="G236" t="s">
        <v>51</v>
      </c>
      <c r="H236" t="s">
        <v>38</v>
      </c>
      <c r="I236" t="s">
        <v>30</v>
      </c>
      <c r="J236">
        <v>-30.8</v>
      </c>
      <c r="K236" t="s">
        <v>61</v>
      </c>
      <c r="L236">
        <v>1060</v>
      </c>
      <c r="M236">
        <v>907</v>
      </c>
      <c r="N236">
        <v>898</v>
      </c>
      <c r="O236">
        <v>733</v>
      </c>
      <c r="P236">
        <v>-165</v>
      </c>
      <c r="Q236" t="s">
        <v>32</v>
      </c>
      <c r="R236">
        <v>1057</v>
      </c>
      <c r="S236">
        <v>99.716981129999994</v>
      </c>
      <c r="T236">
        <v>720</v>
      </c>
      <c r="U236">
        <v>98.226466579999993</v>
      </c>
      <c r="V236">
        <v>45.571490300000001</v>
      </c>
      <c r="W236">
        <v>-84.786183399999999</v>
      </c>
    </row>
    <row r="237" spans="1:23" x14ac:dyDescent="0.25">
      <c r="A237">
        <v>14193</v>
      </c>
      <c r="B237" t="s">
        <v>888</v>
      </c>
      <c r="C237" t="s">
        <v>342</v>
      </c>
      <c r="D237" t="s">
        <v>889</v>
      </c>
      <c r="E237" t="s">
        <v>890</v>
      </c>
      <c r="F237" t="s">
        <v>44</v>
      </c>
      <c r="G237" t="s">
        <v>28</v>
      </c>
      <c r="H237" t="s">
        <v>29</v>
      </c>
      <c r="I237" t="s">
        <v>30</v>
      </c>
      <c r="J237">
        <v>-14.4</v>
      </c>
      <c r="K237" t="s">
        <v>39</v>
      </c>
      <c r="L237">
        <v>14173</v>
      </c>
      <c r="M237">
        <v>9929</v>
      </c>
      <c r="N237">
        <v>14916</v>
      </c>
      <c r="O237">
        <v>12139</v>
      </c>
      <c r="P237">
        <v>-2777</v>
      </c>
      <c r="Q237" t="s">
        <v>32</v>
      </c>
      <c r="R237">
        <v>1890</v>
      </c>
      <c r="S237">
        <v>13.33521485</v>
      </c>
      <c r="T237">
        <v>761</v>
      </c>
      <c r="U237">
        <v>6.2690501689999998</v>
      </c>
      <c r="V237">
        <v>30.471747499999999</v>
      </c>
      <c r="W237">
        <v>-87.184662399999993</v>
      </c>
    </row>
    <row r="238" spans="1:23" x14ac:dyDescent="0.25">
      <c r="A238">
        <v>14100</v>
      </c>
      <c r="B238" t="s">
        <v>862</v>
      </c>
      <c r="C238" t="s">
        <v>24</v>
      </c>
      <c r="D238" t="s">
        <v>863</v>
      </c>
      <c r="E238" t="s">
        <v>864</v>
      </c>
      <c r="F238" t="s">
        <v>111</v>
      </c>
      <c r="G238" t="s">
        <v>28</v>
      </c>
      <c r="H238" t="s">
        <v>112</v>
      </c>
      <c r="I238" t="s">
        <v>30</v>
      </c>
      <c r="J238">
        <v>-33.5</v>
      </c>
      <c r="K238" t="s">
        <v>61</v>
      </c>
      <c r="L238">
        <v>153660</v>
      </c>
      <c r="M238">
        <v>85267</v>
      </c>
      <c r="N238">
        <v>102108</v>
      </c>
      <c r="O238">
        <v>102226</v>
      </c>
      <c r="P238">
        <v>118</v>
      </c>
      <c r="Q238" t="s">
        <v>46</v>
      </c>
      <c r="R238">
        <v>42007</v>
      </c>
      <c r="S238">
        <v>27.33762853</v>
      </c>
      <c r="T238">
        <v>15914</v>
      </c>
      <c r="U238">
        <v>15.567468160000001</v>
      </c>
      <c r="V238">
        <v>39.873089499999999</v>
      </c>
      <c r="W238">
        <v>-75.243697999999995</v>
      </c>
    </row>
    <row r="239" spans="1:23" x14ac:dyDescent="0.25">
      <c r="A239">
        <v>10466</v>
      </c>
      <c r="B239" t="s">
        <v>131</v>
      </c>
      <c r="C239" t="s">
        <v>132</v>
      </c>
      <c r="D239" t="s">
        <v>133</v>
      </c>
      <c r="E239" t="s">
        <v>134</v>
      </c>
      <c r="F239" t="s">
        <v>27</v>
      </c>
      <c r="G239" t="s">
        <v>28</v>
      </c>
      <c r="H239" t="s">
        <v>29</v>
      </c>
      <c r="I239" t="s">
        <v>69</v>
      </c>
      <c r="J239">
        <v>1.3</v>
      </c>
      <c r="K239" t="s">
        <v>70</v>
      </c>
      <c r="L239">
        <v>5687</v>
      </c>
      <c r="M239">
        <v>4873</v>
      </c>
      <c r="N239">
        <v>5985</v>
      </c>
      <c r="O239">
        <v>5759</v>
      </c>
      <c r="P239">
        <v>-226</v>
      </c>
      <c r="Q239" t="s">
        <v>32</v>
      </c>
      <c r="R239">
        <v>0</v>
      </c>
      <c r="S239">
        <v>0</v>
      </c>
      <c r="T239">
        <v>0</v>
      </c>
      <c r="U239">
        <v>0</v>
      </c>
      <c r="V239">
        <v>33.308978699999997</v>
      </c>
      <c r="W239">
        <v>-111.6559353</v>
      </c>
    </row>
    <row r="240" spans="1:23" x14ac:dyDescent="0.25">
      <c r="A240">
        <v>14107</v>
      </c>
      <c r="B240" t="s">
        <v>865</v>
      </c>
      <c r="C240" t="s">
        <v>132</v>
      </c>
      <c r="D240" t="s">
        <v>866</v>
      </c>
      <c r="E240" t="s">
        <v>134</v>
      </c>
      <c r="F240" t="s">
        <v>111</v>
      </c>
      <c r="G240" t="s">
        <v>28</v>
      </c>
      <c r="H240" t="s">
        <v>112</v>
      </c>
      <c r="I240" t="s">
        <v>30</v>
      </c>
      <c r="J240">
        <v>-7.3</v>
      </c>
      <c r="K240" t="s">
        <v>52</v>
      </c>
      <c r="L240">
        <v>179345</v>
      </c>
      <c r="M240">
        <v>119729</v>
      </c>
      <c r="N240">
        <v>161978</v>
      </c>
      <c r="O240">
        <v>166309</v>
      </c>
      <c r="P240">
        <v>4331</v>
      </c>
      <c r="Q240" t="s">
        <v>46</v>
      </c>
      <c r="R240">
        <v>1694</v>
      </c>
      <c r="S240">
        <v>0.94454821700000002</v>
      </c>
      <c r="T240">
        <v>648</v>
      </c>
      <c r="U240">
        <v>0.38963615899999998</v>
      </c>
      <c r="V240">
        <v>33.435248999999999</v>
      </c>
      <c r="W240">
        <v>-112.010124</v>
      </c>
    </row>
    <row r="241" spans="1:23" x14ac:dyDescent="0.25">
      <c r="A241">
        <v>11995</v>
      </c>
      <c r="B241" t="s">
        <v>517</v>
      </c>
      <c r="C241" t="s">
        <v>125</v>
      </c>
      <c r="D241" t="s">
        <v>518</v>
      </c>
      <c r="E241" t="s">
        <v>519</v>
      </c>
      <c r="F241" t="s">
        <v>44</v>
      </c>
      <c r="G241" t="s">
        <v>28</v>
      </c>
      <c r="H241" t="s">
        <v>29</v>
      </c>
      <c r="I241" t="s">
        <v>30</v>
      </c>
      <c r="J241">
        <v>-34.200000000000003</v>
      </c>
      <c r="K241" t="s">
        <v>61</v>
      </c>
      <c r="L241">
        <v>18342</v>
      </c>
      <c r="M241">
        <v>9110</v>
      </c>
      <c r="N241">
        <v>11196</v>
      </c>
      <c r="O241">
        <v>12066</v>
      </c>
      <c r="P241">
        <v>870</v>
      </c>
      <c r="Q241" t="s">
        <v>46</v>
      </c>
      <c r="R241">
        <v>8606</v>
      </c>
      <c r="S241">
        <v>46.919637989999998</v>
      </c>
      <c r="T241">
        <v>2520</v>
      </c>
      <c r="U241">
        <v>20.885131779999998</v>
      </c>
      <c r="V241">
        <v>36.104367099999997</v>
      </c>
      <c r="W241">
        <v>-79.935180500000001</v>
      </c>
    </row>
    <row r="242" spans="1:23" x14ac:dyDescent="0.25">
      <c r="A242">
        <v>14120</v>
      </c>
      <c r="B242" t="s">
        <v>879</v>
      </c>
      <c r="C242" t="s">
        <v>48</v>
      </c>
      <c r="D242" t="s">
        <v>880</v>
      </c>
      <c r="E242" t="s">
        <v>881</v>
      </c>
      <c r="F242" t="s">
        <v>37</v>
      </c>
      <c r="G242" t="s">
        <v>51</v>
      </c>
      <c r="H242" t="s">
        <v>38</v>
      </c>
      <c r="I242" t="s">
        <v>30</v>
      </c>
      <c r="J242">
        <v>-2.2000000000000002</v>
      </c>
      <c r="K242" t="s">
        <v>52</v>
      </c>
      <c r="L242">
        <v>631</v>
      </c>
      <c r="M242">
        <v>584</v>
      </c>
      <c r="N242">
        <v>910</v>
      </c>
      <c r="O242">
        <v>617</v>
      </c>
      <c r="P242">
        <v>-293</v>
      </c>
      <c r="Q242" t="s">
        <v>32</v>
      </c>
      <c r="R242">
        <v>630</v>
      </c>
      <c r="S242">
        <v>99.841521389999997</v>
      </c>
      <c r="T242">
        <v>565</v>
      </c>
      <c r="U242">
        <v>91.572123180000006</v>
      </c>
      <c r="V242">
        <v>44.383249999999997</v>
      </c>
      <c r="W242">
        <v>-100.29729</v>
      </c>
    </row>
    <row r="243" spans="1:23" x14ac:dyDescent="0.25">
      <c r="A243">
        <v>14092</v>
      </c>
      <c r="B243" t="s">
        <v>856</v>
      </c>
      <c r="C243" t="s">
        <v>125</v>
      </c>
      <c r="D243" t="s">
        <v>857</v>
      </c>
      <c r="E243" t="s">
        <v>858</v>
      </c>
      <c r="F243" t="s">
        <v>37</v>
      </c>
      <c r="G243" t="s">
        <v>28</v>
      </c>
      <c r="H243" t="s">
        <v>38</v>
      </c>
      <c r="I243" t="s">
        <v>30</v>
      </c>
      <c r="J243">
        <v>-47</v>
      </c>
      <c r="K243" t="s">
        <v>61</v>
      </c>
      <c r="L243">
        <v>1484</v>
      </c>
      <c r="M243">
        <v>683</v>
      </c>
      <c r="N243">
        <v>907</v>
      </c>
      <c r="O243">
        <v>786</v>
      </c>
      <c r="P243">
        <v>-121</v>
      </c>
      <c r="Q243" t="s">
        <v>32</v>
      </c>
      <c r="R243">
        <v>1484</v>
      </c>
      <c r="S243">
        <v>100</v>
      </c>
      <c r="T243">
        <v>744</v>
      </c>
      <c r="U243">
        <v>94.656488550000006</v>
      </c>
      <c r="V243">
        <v>35.612661000000003</v>
      </c>
      <c r="W243">
        <v>-77.366353799999999</v>
      </c>
    </row>
    <row r="244" spans="1:23" x14ac:dyDescent="0.25">
      <c r="A244">
        <v>14122</v>
      </c>
      <c r="B244" t="s">
        <v>882</v>
      </c>
      <c r="C244" t="s">
        <v>24</v>
      </c>
      <c r="D244" t="s">
        <v>883</v>
      </c>
      <c r="E244" t="s">
        <v>884</v>
      </c>
      <c r="F244" t="s">
        <v>44</v>
      </c>
      <c r="G244" t="s">
        <v>28</v>
      </c>
      <c r="H244" t="s">
        <v>45</v>
      </c>
      <c r="I244" t="s">
        <v>30</v>
      </c>
      <c r="J244">
        <v>-23.9</v>
      </c>
      <c r="K244" t="s">
        <v>31</v>
      </c>
      <c r="L244">
        <v>57617</v>
      </c>
      <c r="M244">
        <v>33878</v>
      </c>
      <c r="N244">
        <v>38192</v>
      </c>
      <c r="O244">
        <v>43820</v>
      </c>
      <c r="P244">
        <v>5628</v>
      </c>
      <c r="Q244" t="s">
        <v>46</v>
      </c>
      <c r="R244">
        <v>2693</v>
      </c>
      <c r="S244">
        <v>4.6739677530000003</v>
      </c>
      <c r="T244">
        <v>331</v>
      </c>
      <c r="U244">
        <v>0.75536284799999998</v>
      </c>
      <c r="V244">
        <v>40.492854199999996</v>
      </c>
      <c r="W244">
        <v>-80.2372941</v>
      </c>
    </row>
    <row r="245" spans="1:23" x14ac:dyDescent="0.25">
      <c r="A245">
        <v>14025</v>
      </c>
      <c r="B245" t="s">
        <v>841</v>
      </c>
      <c r="C245" t="s">
        <v>83</v>
      </c>
      <c r="D245" t="s">
        <v>842</v>
      </c>
      <c r="E245" t="s">
        <v>843</v>
      </c>
      <c r="F245" t="s">
        <v>27</v>
      </c>
      <c r="G245" t="s">
        <v>51</v>
      </c>
      <c r="H245" t="s">
        <v>38</v>
      </c>
      <c r="I245" t="s">
        <v>30</v>
      </c>
      <c r="J245">
        <v>-28.8</v>
      </c>
      <c r="K245" t="s">
        <v>31</v>
      </c>
      <c r="L245">
        <v>1345</v>
      </c>
      <c r="M245">
        <v>966</v>
      </c>
      <c r="N245">
        <v>783</v>
      </c>
      <c r="O245">
        <v>957</v>
      </c>
      <c r="P245">
        <v>174</v>
      </c>
      <c r="Q245" t="s">
        <v>46</v>
      </c>
      <c r="R245">
        <v>617</v>
      </c>
      <c r="S245">
        <v>45.873605949999998</v>
      </c>
      <c r="T245">
        <v>538</v>
      </c>
      <c r="U245">
        <v>56.217345870000003</v>
      </c>
      <c r="V245">
        <v>44.652059700000002</v>
      </c>
      <c r="W245">
        <v>-73.467920300000003</v>
      </c>
    </row>
    <row r="246" spans="1:23" x14ac:dyDescent="0.25">
      <c r="A246">
        <v>14113</v>
      </c>
      <c r="B246" t="s">
        <v>876</v>
      </c>
      <c r="C246" t="s">
        <v>212</v>
      </c>
      <c r="D246" t="s">
        <v>877</v>
      </c>
      <c r="E246" t="s">
        <v>878</v>
      </c>
      <c r="F246" t="s">
        <v>37</v>
      </c>
      <c r="G246" t="s">
        <v>28</v>
      </c>
      <c r="H246" t="s">
        <v>38</v>
      </c>
      <c r="I246" t="s">
        <v>30</v>
      </c>
      <c r="J246">
        <v>-66.7</v>
      </c>
      <c r="K246" t="s">
        <v>61</v>
      </c>
      <c r="L246">
        <v>1101</v>
      </c>
      <c r="M246">
        <v>855</v>
      </c>
      <c r="N246">
        <v>945</v>
      </c>
      <c r="O246">
        <v>367</v>
      </c>
      <c r="P246">
        <v>-578</v>
      </c>
      <c r="Q246" t="s">
        <v>32</v>
      </c>
      <c r="R246">
        <v>1083</v>
      </c>
      <c r="S246">
        <v>98.365122619999994</v>
      </c>
      <c r="T246">
        <v>364</v>
      </c>
      <c r="U246">
        <v>99.182561309999997</v>
      </c>
      <c r="V246">
        <v>42.862104199999997</v>
      </c>
      <c r="W246">
        <v>-112.4506191</v>
      </c>
    </row>
    <row r="247" spans="1:23" x14ac:dyDescent="0.25">
      <c r="A247">
        <v>14057</v>
      </c>
      <c r="B247" t="s">
        <v>847</v>
      </c>
      <c r="C247" t="s">
        <v>422</v>
      </c>
      <c r="D247" t="s">
        <v>848</v>
      </c>
      <c r="E247" t="s">
        <v>849</v>
      </c>
      <c r="F247" t="s">
        <v>111</v>
      </c>
      <c r="G247" t="s">
        <v>28</v>
      </c>
      <c r="H247" t="s">
        <v>45</v>
      </c>
      <c r="I247" t="s">
        <v>30</v>
      </c>
      <c r="J247">
        <v>-32.4</v>
      </c>
      <c r="K247" t="s">
        <v>61</v>
      </c>
      <c r="L247">
        <v>88227</v>
      </c>
      <c r="M247">
        <v>49717</v>
      </c>
      <c r="N247">
        <v>56625</v>
      </c>
      <c r="O247">
        <v>59640</v>
      </c>
      <c r="P247">
        <v>3015</v>
      </c>
      <c r="Q247" t="s">
        <v>46</v>
      </c>
      <c r="R247">
        <v>17</v>
      </c>
      <c r="S247">
        <v>1.9268477999999999E-2</v>
      </c>
      <c r="T247">
        <v>0</v>
      </c>
      <c r="U247">
        <v>0</v>
      </c>
      <c r="V247">
        <v>45.588266500000003</v>
      </c>
      <c r="W247">
        <v>-122.59439810000001</v>
      </c>
    </row>
    <row r="248" spans="1:23" x14ac:dyDescent="0.25">
      <c r="A248">
        <v>14321</v>
      </c>
      <c r="B248" t="s">
        <v>921</v>
      </c>
      <c r="C248" t="s">
        <v>162</v>
      </c>
      <c r="D248" t="s">
        <v>922</v>
      </c>
      <c r="E248" t="s">
        <v>849</v>
      </c>
      <c r="F248" t="s">
        <v>44</v>
      </c>
      <c r="G248" t="s">
        <v>28</v>
      </c>
      <c r="H248" t="s">
        <v>29</v>
      </c>
      <c r="I248" t="s">
        <v>30</v>
      </c>
      <c r="J248">
        <v>-23.1</v>
      </c>
      <c r="K248" t="s">
        <v>31</v>
      </c>
      <c r="L248">
        <v>14792</v>
      </c>
      <c r="M248">
        <v>7971</v>
      </c>
      <c r="N248">
        <v>11618</v>
      </c>
      <c r="O248">
        <v>11380</v>
      </c>
      <c r="P248">
        <v>-238</v>
      </c>
      <c r="Q248" t="s">
        <v>32</v>
      </c>
      <c r="R248">
        <v>4820</v>
      </c>
      <c r="S248">
        <v>32.585181179999999</v>
      </c>
      <c r="T248">
        <v>797</v>
      </c>
      <c r="U248">
        <v>7.0035149380000004</v>
      </c>
      <c r="V248">
        <v>43.646478500000001</v>
      </c>
      <c r="W248">
        <v>-70.309697400000005</v>
      </c>
    </row>
    <row r="249" spans="1:23" x14ac:dyDescent="0.25">
      <c r="A249">
        <v>14259</v>
      </c>
      <c r="B249" t="s">
        <v>900</v>
      </c>
      <c r="C249" t="s">
        <v>662</v>
      </c>
      <c r="D249" t="s">
        <v>901</v>
      </c>
      <c r="E249" t="s">
        <v>902</v>
      </c>
      <c r="F249" t="s">
        <v>37</v>
      </c>
      <c r="G249" t="s">
        <v>28</v>
      </c>
      <c r="H249" t="s">
        <v>38</v>
      </c>
      <c r="I249" t="s">
        <v>30</v>
      </c>
      <c r="J249">
        <v>-13.5</v>
      </c>
      <c r="K249" t="s">
        <v>39</v>
      </c>
      <c r="L249">
        <v>422</v>
      </c>
      <c r="M249">
        <v>280</v>
      </c>
      <c r="N249">
        <v>331</v>
      </c>
      <c r="O249">
        <v>365</v>
      </c>
      <c r="P249">
        <v>34</v>
      </c>
      <c r="Q249" t="s">
        <v>46</v>
      </c>
      <c r="R249">
        <v>0</v>
      </c>
      <c r="S249">
        <v>0</v>
      </c>
      <c r="T249">
        <v>0</v>
      </c>
      <c r="U249">
        <v>0</v>
      </c>
      <c r="V249">
        <v>43.088087299999998</v>
      </c>
      <c r="W249">
        <v>-70.808612100000005</v>
      </c>
    </row>
    <row r="250" spans="1:23" x14ac:dyDescent="0.25">
      <c r="A250">
        <v>14237</v>
      </c>
      <c r="B250" t="s">
        <v>894</v>
      </c>
      <c r="C250" t="s">
        <v>132</v>
      </c>
      <c r="D250" t="s">
        <v>895</v>
      </c>
      <c r="E250" t="s">
        <v>896</v>
      </c>
      <c r="F250" t="s">
        <v>37</v>
      </c>
      <c r="G250" t="s">
        <v>51</v>
      </c>
      <c r="H250" t="s">
        <v>38</v>
      </c>
      <c r="I250" t="s">
        <v>30</v>
      </c>
      <c r="J250">
        <v>-0.1</v>
      </c>
      <c r="K250" t="s">
        <v>52</v>
      </c>
      <c r="L250">
        <v>730</v>
      </c>
      <c r="M250">
        <v>690</v>
      </c>
      <c r="N250">
        <v>971</v>
      </c>
      <c r="O250">
        <v>729</v>
      </c>
      <c r="P250">
        <v>-242</v>
      </c>
      <c r="Q250" t="s">
        <v>32</v>
      </c>
      <c r="R250">
        <v>728</v>
      </c>
      <c r="S250">
        <v>99.726027400000007</v>
      </c>
      <c r="T250">
        <v>729</v>
      </c>
      <c r="U250">
        <v>100</v>
      </c>
      <c r="V250">
        <v>34.650141499999997</v>
      </c>
      <c r="W250">
        <v>-112.4282583</v>
      </c>
    </row>
    <row r="251" spans="1:23" x14ac:dyDescent="0.25">
      <c r="A251">
        <v>14231</v>
      </c>
      <c r="B251" t="s">
        <v>891</v>
      </c>
      <c r="C251" t="s">
        <v>162</v>
      </c>
      <c r="D251" t="s">
        <v>892</v>
      </c>
      <c r="E251" t="s">
        <v>893</v>
      </c>
      <c r="F251" t="s">
        <v>37</v>
      </c>
      <c r="G251" t="s">
        <v>51</v>
      </c>
      <c r="H251" t="s">
        <v>38</v>
      </c>
      <c r="I251" t="s">
        <v>69</v>
      </c>
      <c r="J251">
        <v>1.9</v>
      </c>
      <c r="K251" t="s">
        <v>70</v>
      </c>
      <c r="L251">
        <v>568</v>
      </c>
      <c r="M251">
        <v>403</v>
      </c>
      <c r="N251">
        <v>536</v>
      </c>
      <c r="O251">
        <v>579</v>
      </c>
      <c r="P251">
        <v>43</v>
      </c>
      <c r="Q251" t="s">
        <v>46</v>
      </c>
      <c r="R251">
        <v>568</v>
      </c>
      <c r="S251">
        <v>100</v>
      </c>
      <c r="T251">
        <v>0</v>
      </c>
      <c r="U251">
        <v>0</v>
      </c>
      <c r="V251">
        <v>46.692329999999998</v>
      </c>
      <c r="W251">
        <v>-68.04522</v>
      </c>
    </row>
    <row r="252" spans="1:23" x14ac:dyDescent="0.25">
      <c r="A252">
        <v>14306</v>
      </c>
      <c r="B252" t="s">
        <v>912</v>
      </c>
      <c r="C252" t="s">
        <v>58</v>
      </c>
      <c r="D252" t="s">
        <v>913</v>
      </c>
      <c r="E252" t="s">
        <v>914</v>
      </c>
      <c r="F252" t="s">
        <v>37</v>
      </c>
      <c r="G252" t="s">
        <v>28</v>
      </c>
      <c r="H252" t="s">
        <v>157</v>
      </c>
      <c r="I252" t="s">
        <v>30</v>
      </c>
      <c r="J252">
        <v>-29.5</v>
      </c>
      <c r="K252" t="s">
        <v>31</v>
      </c>
      <c r="L252">
        <v>2116</v>
      </c>
      <c r="M252">
        <v>909</v>
      </c>
      <c r="N252">
        <v>1727</v>
      </c>
      <c r="O252">
        <v>1492</v>
      </c>
      <c r="P252">
        <v>-235</v>
      </c>
      <c r="Q252" t="s">
        <v>32</v>
      </c>
      <c r="R252">
        <v>0</v>
      </c>
      <c r="S252">
        <v>0</v>
      </c>
      <c r="T252">
        <v>0</v>
      </c>
      <c r="U252">
        <v>0</v>
      </c>
      <c r="V252">
        <v>42.076053600000002</v>
      </c>
      <c r="W252">
        <v>-70.216964700000005</v>
      </c>
    </row>
    <row r="253" spans="1:23" x14ac:dyDescent="0.25">
      <c r="A253">
        <v>14314</v>
      </c>
      <c r="B253" t="s">
        <v>918</v>
      </c>
      <c r="C253" t="s">
        <v>262</v>
      </c>
      <c r="D253" t="s">
        <v>919</v>
      </c>
      <c r="E253" t="s">
        <v>920</v>
      </c>
      <c r="F253" t="s">
        <v>27</v>
      </c>
      <c r="G253" t="s">
        <v>28</v>
      </c>
      <c r="H253" t="s">
        <v>38</v>
      </c>
      <c r="I253" t="s">
        <v>69</v>
      </c>
      <c r="J253">
        <v>96.8</v>
      </c>
      <c r="K253" t="s">
        <v>123</v>
      </c>
      <c r="L253">
        <v>740</v>
      </c>
      <c r="M253">
        <v>579</v>
      </c>
      <c r="N253">
        <v>896</v>
      </c>
      <c r="O253">
        <v>1456</v>
      </c>
      <c r="P253">
        <v>560</v>
      </c>
      <c r="Q253" t="s">
        <v>46</v>
      </c>
      <c r="R253">
        <v>2</v>
      </c>
      <c r="S253">
        <v>0.27027026999999998</v>
      </c>
      <c r="T253">
        <v>0</v>
      </c>
      <c r="U253">
        <v>0</v>
      </c>
      <c r="V253">
        <v>40.233843800000002</v>
      </c>
      <c r="W253">
        <v>-111.65853370000001</v>
      </c>
    </row>
    <row r="254" spans="1:23" x14ac:dyDescent="0.25">
      <c r="A254">
        <v>14288</v>
      </c>
      <c r="B254" t="s">
        <v>906</v>
      </c>
      <c r="C254" t="s">
        <v>105</v>
      </c>
      <c r="D254" t="s">
        <v>907</v>
      </c>
      <c r="E254" t="s">
        <v>908</v>
      </c>
      <c r="F254" t="s">
        <v>37</v>
      </c>
      <c r="G254" t="s">
        <v>51</v>
      </c>
      <c r="H254" t="s">
        <v>157</v>
      </c>
      <c r="I254" t="s">
        <v>30</v>
      </c>
      <c r="J254">
        <v>-44.2</v>
      </c>
      <c r="K254" t="s">
        <v>61</v>
      </c>
      <c r="L254">
        <v>924</v>
      </c>
      <c r="M254">
        <v>719</v>
      </c>
      <c r="N254">
        <v>656</v>
      </c>
      <c r="O254">
        <v>516</v>
      </c>
      <c r="P254">
        <v>-140</v>
      </c>
      <c r="Q254" t="s">
        <v>32</v>
      </c>
      <c r="R254">
        <v>907</v>
      </c>
      <c r="S254">
        <v>98.160173159999999</v>
      </c>
      <c r="T254">
        <v>505</v>
      </c>
      <c r="U254">
        <v>97.868217049999998</v>
      </c>
      <c r="V254">
        <v>38.254447200000001</v>
      </c>
      <c r="W254">
        <v>-104.6091409</v>
      </c>
    </row>
    <row r="255" spans="1:23" x14ac:dyDescent="0.25">
      <c r="A255">
        <v>14303</v>
      </c>
      <c r="B255" t="s">
        <v>909</v>
      </c>
      <c r="C255" t="s">
        <v>90</v>
      </c>
      <c r="D255" t="s">
        <v>910</v>
      </c>
      <c r="E255" t="s">
        <v>911</v>
      </c>
      <c r="F255" t="s">
        <v>37</v>
      </c>
      <c r="G255" t="s">
        <v>28</v>
      </c>
      <c r="H255" t="s">
        <v>38</v>
      </c>
      <c r="I255" t="s">
        <v>69</v>
      </c>
      <c r="J255">
        <v>5.5</v>
      </c>
      <c r="K255" t="s">
        <v>70</v>
      </c>
      <c r="L255">
        <v>1280</v>
      </c>
      <c r="M255">
        <v>807</v>
      </c>
      <c r="N255">
        <v>947</v>
      </c>
      <c r="O255">
        <v>1351</v>
      </c>
      <c r="P255">
        <v>404</v>
      </c>
      <c r="Q255" t="s">
        <v>46</v>
      </c>
      <c r="R255">
        <v>0</v>
      </c>
      <c r="S255">
        <v>0</v>
      </c>
      <c r="T255">
        <v>0</v>
      </c>
      <c r="U255">
        <v>0</v>
      </c>
      <c r="V255">
        <v>46.7297771</v>
      </c>
      <c r="W255">
        <v>-117.1817377</v>
      </c>
    </row>
    <row r="256" spans="1:23" x14ac:dyDescent="0.25">
      <c r="A256">
        <v>14082</v>
      </c>
      <c r="B256" t="s">
        <v>853</v>
      </c>
      <c r="C256" t="s">
        <v>342</v>
      </c>
      <c r="D256" t="s">
        <v>854</v>
      </c>
      <c r="E256" t="s">
        <v>855</v>
      </c>
      <c r="F256" t="s">
        <v>27</v>
      </c>
      <c r="G256" t="s">
        <v>28</v>
      </c>
      <c r="H256" t="s">
        <v>29</v>
      </c>
      <c r="I256" t="s">
        <v>69</v>
      </c>
      <c r="J256">
        <v>11.2</v>
      </c>
      <c r="K256" t="s">
        <v>146</v>
      </c>
      <c r="L256">
        <v>5337</v>
      </c>
      <c r="M256">
        <v>5143</v>
      </c>
      <c r="N256">
        <v>5876</v>
      </c>
      <c r="O256">
        <v>5935</v>
      </c>
      <c r="P256">
        <v>59</v>
      </c>
      <c r="Q256" t="s">
        <v>46</v>
      </c>
      <c r="R256">
        <v>0</v>
      </c>
      <c r="S256">
        <v>0</v>
      </c>
      <c r="T256">
        <v>0</v>
      </c>
      <c r="U256">
        <v>0</v>
      </c>
      <c r="V256">
        <v>26.919733399999998</v>
      </c>
      <c r="W256">
        <v>-81.995980200000005</v>
      </c>
    </row>
    <row r="257" spans="1:23" x14ac:dyDescent="0.25">
      <c r="A257">
        <v>13367</v>
      </c>
      <c r="B257" t="s">
        <v>753</v>
      </c>
      <c r="C257" t="s">
        <v>201</v>
      </c>
      <c r="D257" t="s">
        <v>754</v>
      </c>
      <c r="E257" t="s">
        <v>755</v>
      </c>
      <c r="F257" t="s">
        <v>27</v>
      </c>
      <c r="G257" t="s">
        <v>28</v>
      </c>
      <c r="H257" t="s">
        <v>38</v>
      </c>
      <c r="I257" t="s">
        <v>30</v>
      </c>
      <c r="J257">
        <v>-33.4</v>
      </c>
      <c r="K257" t="s">
        <v>61</v>
      </c>
      <c r="L257">
        <v>6587</v>
      </c>
      <c r="M257">
        <v>3705</v>
      </c>
      <c r="N257">
        <v>4336</v>
      </c>
      <c r="O257">
        <v>4385</v>
      </c>
      <c r="P257">
        <v>49</v>
      </c>
      <c r="Q257" t="s">
        <v>46</v>
      </c>
      <c r="R257">
        <v>4212</v>
      </c>
      <c r="S257">
        <v>63.944132379999999</v>
      </c>
      <c r="T257">
        <v>2226</v>
      </c>
      <c r="U257">
        <v>50.763968069999997</v>
      </c>
      <c r="V257">
        <v>41.449634099999997</v>
      </c>
      <c r="W257">
        <v>-90.508270600000003</v>
      </c>
    </row>
    <row r="258" spans="1:23" x14ac:dyDescent="0.25">
      <c r="A258">
        <v>15454</v>
      </c>
      <c r="B258" t="s">
        <v>1117</v>
      </c>
      <c r="C258" t="s">
        <v>201</v>
      </c>
      <c r="D258" t="s">
        <v>1118</v>
      </c>
      <c r="E258" t="s">
        <v>1119</v>
      </c>
      <c r="F258" t="s">
        <v>37</v>
      </c>
      <c r="G258" t="s">
        <v>51</v>
      </c>
      <c r="H258" t="s">
        <v>157</v>
      </c>
      <c r="I258" t="s">
        <v>69</v>
      </c>
      <c r="J258">
        <v>96.8</v>
      </c>
      <c r="K258" t="s">
        <v>123</v>
      </c>
      <c r="L258">
        <v>594</v>
      </c>
      <c r="M258">
        <v>1908</v>
      </c>
      <c r="N258">
        <v>1841</v>
      </c>
      <c r="O258">
        <v>1169</v>
      </c>
      <c r="P258">
        <v>-672</v>
      </c>
      <c r="Q258" t="s">
        <v>32</v>
      </c>
      <c r="R258">
        <v>594</v>
      </c>
      <c r="S258">
        <v>100</v>
      </c>
      <c r="T258">
        <v>0</v>
      </c>
      <c r="U258">
        <v>0</v>
      </c>
      <c r="V258">
        <v>39.9368871</v>
      </c>
      <c r="W258">
        <v>-91.194132499999995</v>
      </c>
    </row>
    <row r="259" spans="1:23" x14ac:dyDescent="0.25">
      <c r="A259">
        <v>10654</v>
      </c>
      <c r="B259" t="s">
        <v>193</v>
      </c>
      <c r="C259" t="s">
        <v>194</v>
      </c>
      <c r="D259" t="s">
        <v>195</v>
      </c>
      <c r="E259" t="s">
        <v>196</v>
      </c>
      <c r="F259" t="s">
        <v>37</v>
      </c>
      <c r="G259" t="s">
        <v>51</v>
      </c>
      <c r="H259" t="s">
        <v>157</v>
      </c>
      <c r="I259" t="s">
        <v>69</v>
      </c>
      <c r="J259">
        <v>7.2</v>
      </c>
      <c r="K259" t="s">
        <v>70</v>
      </c>
      <c r="L259">
        <v>1096</v>
      </c>
      <c r="M259">
        <v>1142</v>
      </c>
      <c r="N259">
        <v>1339</v>
      </c>
      <c r="O259">
        <v>1175</v>
      </c>
      <c r="P259">
        <v>-164</v>
      </c>
      <c r="Q259" t="s">
        <v>32</v>
      </c>
      <c r="R259">
        <v>1095</v>
      </c>
      <c r="S259">
        <v>99.908759119999999</v>
      </c>
      <c r="T259">
        <v>1170</v>
      </c>
      <c r="U259">
        <v>99.574468089999996</v>
      </c>
      <c r="V259">
        <v>37.738159699999997</v>
      </c>
      <c r="W259">
        <v>-81.251883300000003</v>
      </c>
    </row>
    <row r="260" spans="1:23" x14ac:dyDescent="0.25">
      <c r="A260">
        <v>14492</v>
      </c>
      <c r="B260" t="s">
        <v>932</v>
      </c>
      <c r="C260" t="s">
        <v>125</v>
      </c>
      <c r="D260" t="s">
        <v>933</v>
      </c>
      <c r="E260" t="s">
        <v>934</v>
      </c>
      <c r="F260" t="s">
        <v>111</v>
      </c>
      <c r="G260" t="s">
        <v>28</v>
      </c>
      <c r="H260" t="s">
        <v>45</v>
      </c>
      <c r="I260" t="s">
        <v>30</v>
      </c>
      <c r="J260">
        <v>-23.7</v>
      </c>
      <c r="K260" t="s">
        <v>31</v>
      </c>
      <c r="L260">
        <v>69320</v>
      </c>
      <c r="M260">
        <v>32509</v>
      </c>
      <c r="N260">
        <v>43802</v>
      </c>
      <c r="O260">
        <v>52886</v>
      </c>
      <c r="P260">
        <v>9084</v>
      </c>
      <c r="Q260" t="s">
        <v>46</v>
      </c>
      <c r="R260">
        <v>4754</v>
      </c>
      <c r="S260">
        <v>6.8580496249999996</v>
      </c>
      <c r="T260">
        <v>14</v>
      </c>
      <c r="U260">
        <v>2.6472033999999998E-2</v>
      </c>
      <c r="V260">
        <v>35.880079000000002</v>
      </c>
      <c r="W260">
        <v>-78.787996300000003</v>
      </c>
    </row>
    <row r="261" spans="1:23" x14ac:dyDescent="0.25">
      <c r="A261">
        <v>12129</v>
      </c>
      <c r="B261" t="s">
        <v>540</v>
      </c>
      <c r="C261" t="s">
        <v>186</v>
      </c>
      <c r="D261" t="s">
        <v>541</v>
      </c>
      <c r="E261" t="s">
        <v>542</v>
      </c>
      <c r="F261" t="s">
        <v>37</v>
      </c>
      <c r="G261" t="s">
        <v>51</v>
      </c>
      <c r="H261" t="s">
        <v>38</v>
      </c>
      <c r="I261" t="s">
        <v>69</v>
      </c>
      <c r="J261">
        <v>2.1</v>
      </c>
      <c r="K261" t="s">
        <v>70</v>
      </c>
      <c r="L261">
        <v>627</v>
      </c>
      <c r="M261">
        <v>586</v>
      </c>
      <c r="N261">
        <v>632</v>
      </c>
      <c r="O261">
        <v>640</v>
      </c>
      <c r="P261">
        <v>8</v>
      </c>
      <c r="Q261" t="s">
        <v>46</v>
      </c>
      <c r="R261">
        <v>627</v>
      </c>
      <c r="S261">
        <v>100</v>
      </c>
      <c r="T261">
        <v>638</v>
      </c>
      <c r="U261">
        <v>99.6875</v>
      </c>
      <c r="V261">
        <v>47.392569999999999</v>
      </c>
      <c r="W261">
        <v>-92.842579999999998</v>
      </c>
    </row>
    <row r="262" spans="1:23" x14ac:dyDescent="0.25">
      <c r="A262">
        <v>14457</v>
      </c>
      <c r="B262" t="s">
        <v>923</v>
      </c>
      <c r="C262" t="s">
        <v>48</v>
      </c>
      <c r="D262" t="s">
        <v>924</v>
      </c>
      <c r="E262" t="s">
        <v>925</v>
      </c>
      <c r="F262" t="s">
        <v>27</v>
      </c>
      <c r="G262" t="s">
        <v>28</v>
      </c>
      <c r="H262" t="s">
        <v>29</v>
      </c>
      <c r="I262" t="s">
        <v>30</v>
      </c>
      <c r="J262">
        <v>-25.9</v>
      </c>
      <c r="K262" t="s">
        <v>31</v>
      </c>
      <c r="L262">
        <v>6145</v>
      </c>
      <c r="M262">
        <v>4053</v>
      </c>
      <c r="N262">
        <v>5974</v>
      </c>
      <c r="O262">
        <v>4553</v>
      </c>
      <c r="P262">
        <v>-1421</v>
      </c>
      <c r="Q262" t="s">
        <v>32</v>
      </c>
      <c r="R262">
        <v>3253</v>
      </c>
      <c r="S262">
        <v>52.937347440000003</v>
      </c>
      <c r="T262">
        <v>559</v>
      </c>
      <c r="U262">
        <v>12.27761915</v>
      </c>
      <c r="V262">
        <v>44.080543400000003</v>
      </c>
      <c r="W262">
        <v>-103.23101490000001</v>
      </c>
    </row>
    <row r="263" spans="1:23" x14ac:dyDescent="0.25">
      <c r="A263">
        <v>14487</v>
      </c>
      <c r="B263" t="s">
        <v>926</v>
      </c>
      <c r="C263" t="s">
        <v>66</v>
      </c>
      <c r="D263" t="s">
        <v>927</v>
      </c>
      <c r="E263" t="s">
        <v>928</v>
      </c>
      <c r="F263" t="s">
        <v>37</v>
      </c>
      <c r="G263" t="s">
        <v>28</v>
      </c>
      <c r="H263" t="s">
        <v>38</v>
      </c>
      <c r="I263" t="s">
        <v>69</v>
      </c>
      <c r="J263">
        <v>43</v>
      </c>
      <c r="K263" t="s">
        <v>123</v>
      </c>
      <c r="L263">
        <v>1364</v>
      </c>
      <c r="M263">
        <v>652</v>
      </c>
      <c r="N263">
        <v>1321</v>
      </c>
      <c r="O263">
        <v>1951</v>
      </c>
      <c r="P263">
        <v>630</v>
      </c>
      <c r="Q263" t="s">
        <v>46</v>
      </c>
      <c r="R263">
        <v>1362</v>
      </c>
      <c r="S263">
        <v>99.853372429999993</v>
      </c>
      <c r="T263">
        <v>1275</v>
      </c>
      <c r="U263">
        <v>65.351101999999997</v>
      </c>
      <c r="V263">
        <v>40.586539600000002</v>
      </c>
      <c r="W263">
        <v>-122.3916754</v>
      </c>
    </row>
    <row r="264" spans="1:23" x14ac:dyDescent="0.25">
      <c r="A264">
        <v>14570</v>
      </c>
      <c r="B264" t="s">
        <v>950</v>
      </c>
      <c r="C264" t="s">
        <v>406</v>
      </c>
      <c r="D264" t="s">
        <v>951</v>
      </c>
      <c r="E264" t="s">
        <v>952</v>
      </c>
      <c r="F264" t="s">
        <v>44</v>
      </c>
      <c r="G264" t="s">
        <v>28</v>
      </c>
      <c r="H264" t="s">
        <v>45</v>
      </c>
      <c r="I264" t="s">
        <v>30</v>
      </c>
      <c r="J264">
        <v>-14.8</v>
      </c>
      <c r="K264" t="s">
        <v>39</v>
      </c>
      <c r="L264">
        <v>23348</v>
      </c>
      <c r="M264">
        <v>13824</v>
      </c>
      <c r="N264">
        <v>20647</v>
      </c>
      <c r="O264">
        <v>19896</v>
      </c>
      <c r="P264">
        <v>-751</v>
      </c>
      <c r="Q264" t="s">
        <v>32</v>
      </c>
      <c r="R264">
        <v>1368</v>
      </c>
      <c r="S264">
        <v>5.8591742330000001</v>
      </c>
      <c r="T264">
        <v>1715</v>
      </c>
      <c r="U264">
        <v>8.6198230799999997</v>
      </c>
      <c r="V264">
        <v>39.499590699999999</v>
      </c>
      <c r="W264">
        <v>-119.7680951</v>
      </c>
    </row>
    <row r="265" spans="1:23" x14ac:dyDescent="0.25">
      <c r="A265">
        <v>14520</v>
      </c>
      <c r="B265" t="s">
        <v>938</v>
      </c>
      <c r="C265" t="s">
        <v>114</v>
      </c>
      <c r="D265" t="s">
        <v>939</v>
      </c>
      <c r="E265" t="s">
        <v>940</v>
      </c>
      <c r="F265" t="s">
        <v>37</v>
      </c>
      <c r="G265" t="s">
        <v>51</v>
      </c>
      <c r="H265" t="s">
        <v>38</v>
      </c>
      <c r="I265" t="s">
        <v>30</v>
      </c>
      <c r="J265">
        <v>-10.7</v>
      </c>
      <c r="K265" t="s">
        <v>39</v>
      </c>
      <c r="L265">
        <v>796</v>
      </c>
      <c r="M265">
        <v>686</v>
      </c>
      <c r="N265">
        <v>925</v>
      </c>
      <c r="O265">
        <v>711</v>
      </c>
      <c r="P265">
        <v>-214</v>
      </c>
      <c r="Q265" t="s">
        <v>32</v>
      </c>
      <c r="R265">
        <v>786</v>
      </c>
      <c r="S265">
        <v>98.74371859</v>
      </c>
      <c r="T265">
        <v>706</v>
      </c>
      <c r="U265">
        <v>99.296765120000003</v>
      </c>
      <c r="V265">
        <v>45.636622799999998</v>
      </c>
      <c r="W265">
        <v>-89.412075299999998</v>
      </c>
    </row>
    <row r="266" spans="1:23" x14ac:dyDescent="0.25">
      <c r="A266">
        <v>14307</v>
      </c>
      <c r="B266" t="s">
        <v>915</v>
      </c>
      <c r="C266" t="s">
        <v>169</v>
      </c>
      <c r="D266" t="s">
        <v>916</v>
      </c>
      <c r="E266" t="s">
        <v>917</v>
      </c>
      <c r="F266" t="s">
        <v>44</v>
      </c>
      <c r="G266" t="s">
        <v>28</v>
      </c>
      <c r="H266" t="s">
        <v>29</v>
      </c>
      <c r="I266" t="s">
        <v>30</v>
      </c>
      <c r="J266">
        <v>-14.8</v>
      </c>
      <c r="K266" t="s">
        <v>39</v>
      </c>
      <c r="L266">
        <v>19860</v>
      </c>
      <c r="M266">
        <v>9772</v>
      </c>
      <c r="N266">
        <v>12651</v>
      </c>
      <c r="O266">
        <v>16915</v>
      </c>
      <c r="P266">
        <v>4264</v>
      </c>
      <c r="Q266" t="s">
        <v>46</v>
      </c>
      <c r="R266">
        <v>2995</v>
      </c>
      <c r="S266">
        <v>15.08056395</v>
      </c>
      <c r="T266">
        <v>864</v>
      </c>
      <c r="U266">
        <v>5.1078924030000001</v>
      </c>
      <c r="V266">
        <v>41.723536000000003</v>
      </c>
      <c r="W266">
        <v>-71.426957000000002</v>
      </c>
    </row>
    <row r="267" spans="1:23" x14ac:dyDescent="0.25">
      <c r="A267">
        <v>14524</v>
      </c>
      <c r="B267" t="s">
        <v>941</v>
      </c>
      <c r="C267" t="s">
        <v>272</v>
      </c>
      <c r="D267" t="s">
        <v>942</v>
      </c>
      <c r="E267" t="s">
        <v>943</v>
      </c>
      <c r="F267" t="s">
        <v>44</v>
      </c>
      <c r="G267" t="s">
        <v>28</v>
      </c>
      <c r="H267" t="s">
        <v>29</v>
      </c>
      <c r="I267" t="s">
        <v>30</v>
      </c>
      <c r="J267">
        <v>-17.100000000000001</v>
      </c>
      <c r="K267" t="s">
        <v>39</v>
      </c>
      <c r="L267">
        <v>28816</v>
      </c>
      <c r="M267">
        <v>14418</v>
      </c>
      <c r="N267">
        <v>19514</v>
      </c>
      <c r="O267">
        <v>23900</v>
      </c>
      <c r="P267">
        <v>4386</v>
      </c>
      <c r="Q267" t="s">
        <v>46</v>
      </c>
      <c r="R267">
        <v>8353</v>
      </c>
      <c r="S267">
        <v>28.98736813</v>
      </c>
      <c r="T267">
        <v>2401</v>
      </c>
      <c r="U267">
        <v>10.0460251</v>
      </c>
      <c r="V267">
        <v>37.506533500000003</v>
      </c>
      <c r="W267">
        <v>-77.320822399999997</v>
      </c>
    </row>
    <row r="268" spans="1:23" x14ac:dyDescent="0.25">
      <c r="A268">
        <v>10279</v>
      </c>
      <c r="B268" t="s">
        <v>93</v>
      </c>
      <c r="C268" t="s">
        <v>34</v>
      </c>
      <c r="D268" t="s">
        <v>94</v>
      </c>
      <c r="E268" t="s">
        <v>95</v>
      </c>
      <c r="F268" t="s">
        <v>27</v>
      </c>
      <c r="G268" t="s">
        <v>28</v>
      </c>
      <c r="H268" t="s">
        <v>38</v>
      </c>
      <c r="I268" t="s">
        <v>30</v>
      </c>
      <c r="J268">
        <v>-11.6</v>
      </c>
      <c r="K268" t="s">
        <v>39</v>
      </c>
      <c r="L268">
        <v>5817</v>
      </c>
      <c r="M268">
        <v>3669</v>
      </c>
      <c r="N268">
        <v>4648</v>
      </c>
      <c r="O268">
        <v>5142</v>
      </c>
      <c r="P268">
        <v>494</v>
      </c>
      <c r="Q268" t="s">
        <v>46</v>
      </c>
      <c r="R268">
        <v>1667</v>
      </c>
      <c r="S268">
        <v>28.657383530000001</v>
      </c>
      <c r="T268">
        <v>1119</v>
      </c>
      <c r="U268">
        <v>21.761960330000001</v>
      </c>
      <c r="V268">
        <v>35.218199300000002</v>
      </c>
      <c r="W268">
        <v>-101.7063897</v>
      </c>
    </row>
    <row r="269" spans="1:23" x14ac:dyDescent="0.25">
      <c r="A269">
        <v>12917</v>
      </c>
      <c r="B269" t="s">
        <v>659</v>
      </c>
      <c r="C269" t="s">
        <v>258</v>
      </c>
      <c r="D269" t="s">
        <v>660</v>
      </c>
      <c r="E269" t="s">
        <v>298</v>
      </c>
      <c r="F269" t="s">
        <v>27</v>
      </c>
      <c r="G269" t="s">
        <v>28</v>
      </c>
      <c r="H269" t="s">
        <v>38</v>
      </c>
      <c r="I269" t="s">
        <v>30</v>
      </c>
      <c r="J269">
        <v>-6.3</v>
      </c>
      <c r="K269" t="s">
        <v>52</v>
      </c>
      <c r="L269">
        <v>1030</v>
      </c>
      <c r="M269">
        <v>923</v>
      </c>
      <c r="N269">
        <v>1122</v>
      </c>
      <c r="O269">
        <v>965</v>
      </c>
      <c r="P269">
        <v>-157</v>
      </c>
      <c r="Q269" t="s">
        <v>32</v>
      </c>
      <c r="R269">
        <v>0</v>
      </c>
      <c r="S269">
        <v>0</v>
      </c>
      <c r="T269">
        <v>0</v>
      </c>
      <c r="U269">
        <v>0</v>
      </c>
      <c r="V269">
        <v>39.817381099999999</v>
      </c>
      <c r="W269">
        <v>-82.9358462</v>
      </c>
    </row>
    <row r="270" spans="1:23" x14ac:dyDescent="0.25">
      <c r="A270">
        <v>14574</v>
      </c>
      <c r="B270" t="s">
        <v>953</v>
      </c>
      <c r="C270" t="s">
        <v>272</v>
      </c>
      <c r="D270" t="s">
        <v>954</v>
      </c>
      <c r="E270" t="s">
        <v>955</v>
      </c>
      <c r="F270" t="s">
        <v>27</v>
      </c>
      <c r="G270" t="s">
        <v>28</v>
      </c>
      <c r="H270" t="s">
        <v>38</v>
      </c>
      <c r="I270" t="s">
        <v>30</v>
      </c>
      <c r="J270">
        <v>-21.9</v>
      </c>
      <c r="K270" t="s">
        <v>31</v>
      </c>
      <c r="L270">
        <v>7258</v>
      </c>
      <c r="M270">
        <v>4616</v>
      </c>
      <c r="N270">
        <v>5323</v>
      </c>
      <c r="O270">
        <v>5667</v>
      </c>
      <c r="P270">
        <v>344</v>
      </c>
      <c r="Q270" t="s">
        <v>46</v>
      </c>
      <c r="R270">
        <v>5798</v>
      </c>
      <c r="S270">
        <v>79.884265639999995</v>
      </c>
      <c r="T270">
        <v>3955</v>
      </c>
      <c r="U270">
        <v>69.790012349999998</v>
      </c>
      <c r="V270">
        <v>37.320578500000003</v>
      </c>
      <c r="W270">
        <v>-79.970376200000004</v>
      </c>
    </row>
    <row r="271" spans="1:23" x14ac:dyDescent="0.25">
      <c r="A271">
        <v>11982</v>
      </c>
      <c r="B271" t="s">
        <v>511</v>
      </c>
      <c r="C271" t="s">
        <v>34</v>
      </c>
      <c r="D271" t="s">
        <v>512</v>
      </c>
      <c r="E271" t="s">
        <v>513</v>
      </c>
      <c r="F271" t="s">
        <v>27</v>
      </c>
      <c r="G271" t="s">
        <v>28</v>
      </c>
      <c r="H271" t="s">
        <v>38</v>
      </c>
      <c r="I271" t="s">
        <v>30</v>
      </c>
      <c r="J271">
        <v>-38.9</v>
      </c>
      <c r="K271" t="s">
        <v>61</v>
      </c>
      <c r="L271">
        <v>3369</v>
      </c>
      <c r="M271">
        <v>2179</v>
      </c>
      <c r="N271">
        <v>2988</v>
      </c>
      <c r="O271">
        <v>2060</v>
      </c>
      <c r="P271">
        <v>-928</v>
      </c>
      <c r="Q271" t="s">
        <v>32</v>
      </c>
      <c r="R271">
        <v>1924</v>
      </c>
      <c r="S271">
        <v>57.108934400000003</v>
      </c>
      <c r="T271">
        <v>595</v>
      </c>
      <c r="U271">
        <v>28.883495150000002</v>
      </c>
      <c r="V271">
        <v>31.073889999999999</v>
      </c>
      <c r="W271">
        <v>-97.835639999999998</v>
      </c>
    </row>
    <row r="272" spans="1:23" x14ac:dyDescent="0.25">
      <c r="A272">
        <v>14489</v>
      </c>
      <c r="B272" t="s">
        <v>929</v>
      </c>
      <c r="C272" t="s">
        <v>422</v>
      </c>
      <c r="D272" t="s">
        <v>930</v>
      </c>
      <c r="E272" t="s">
        <v>931</v>
      </c>
      <c r="F272" t="s">
        <v>27</v>
      </c>
      <c r="G272" t="s">
        <v>28</v>
      </c>
      <c r="H272" t="s">
        <v>29</v>
      </c>
      <c r="I272" t="s">
        <v>30</v>
      </c>
      <c r="J272">
        <v>-8.5</v>
      </c>
      <c r="K272" t="s">
        <v>52</v>
      </c>
      <c r="L272">
        <v>8788</v>
      </c>
      <c r="M272">
        <v>6752</v>
      </c>
      <c r="N272">
        <v>8222</v>
      </c>
      <c r="O272">
        <v>8039</v>
      </c>
      <c r="P272">
        <v>-183</v>
      </c>
      <c r="Q272" t="s">
        <v>32</v>
      </c>
      <c r="R272">
        <v>1434</v>
      </c>
      <c r="S272">
        <v>16.317705960000001</v>
      </c>
      <c r="T272">
        <v>448</v>
      </c>
      <c r="U272">
        <v>5.5728324420000002</v>
      </c>
      <c r="V272">
        <v>44.253025000000001</v>
      </c>
      <c r="W272">
        <v>-121.1608351</v>
      </c>
    </row>
    <row r="273" spans="1:23" x14ac:dyDescent="0.25">
      <c r="A273">
        <v>14633</v>
      </c>
      <c r="B273" t="s">
        <v>962</v>
      </c>
      <c r="C273" t="s">
        <v>186</v>
      </c>
      <c r="D273" t="s">
        <v>963</v>
      </c>
      <c r="E273" t="s">
        <v>958</v>
      </c>
      <c r="F273" t="s">
        <v>27</v>
      </c>
      <c r="G273" t="s">
        <v>28</v>
      </c>
      <c r="H273" t="s">
        <v>38</v>
      </c>
      <c r="I273" t="s">
        <v>30</v>
      </c>
      <c r="J273">
        <v>-57.5</v>
      </c>
      <c r="K273" t="s">
        <v>61</v>
      </c>
      <c r="L273">
        <v>4091</v>
      </c>
      <c r="M273">
        <v>2295</v>
      </c>
      <c r="N273">
        <v>2873</v>
      </c>
      <c r="O273">
        <v>1738</v>
      </c>
      <c r="P273">
        <v>-1135</v>
      </c>
      <c r="Q273" t="s">
        <v>32</v>
      </c>
      <c r="R273">
        <v>2993</v>
      </c>
      <c r="S273">
        <v>73.160596429999998</v>
      </c>
      <c r="T273">
        <v>1017</v>
      </c>
      <c r="U273">
        <v>58.515535100000001</v>
      </c>
      <c r="V273">
        <v>43.910870000000003</v>
      </c>
      <c r="W273">
        <v>-92.490380000000002</v>
      </c>
    </row>
    <row r="274" spans="1:23" x14ac:dyDescent="0.25">
      <c r="A274">
        <v>13264</v>
      </c>
      <c r="B274" t="s">
        <v>729</v>
      </c>
      <c r="C274" t="s">
        <v>422</v>
      </c>
      <c r="D274" t="s">
        <v>730</v>
      </c>
      <c r="E274" t="s">
        <v>731</v>
      </c>
      <c r="F274" t="s">
        <v>27</v>
      </c>
      <c r="G274" t="s">
        <v>28</v>
      </c>
      <c r="H274" t="s">
        <v>29</v>
      </c>
      <c r="I274" t="s">
        <v>30</v>
      </c>
      <c r="J274">
        <v>-13</v>
      </c>
      <c r="K274" t="s">
        <v>39</v>
      </c>
      <c r="L274">
        <v>8931</v>
      </c>
      <c r="M274">
        <v>6147</v>
      </c>
      <c r="N274">
        <v>8050</v>
      </c>
      <c r="O274">
        <v>7772</v>
      </c>
      <c r="P274">
        <v>-278</v>
      </c>
      <c r="Q274" t="s">
        <v>32</v>
      </c>
      <c r="R274">
        <v>1949</v>
      </c>
      <c r="S274">
        <v>21.82286418</v>
      </c>
      <c r="T274">
        <v>872</v>
      </c>
      <c r="U274">
        <v>11.21976325</v>
      </c>
      <c r="V274">
        <v>42.368476800000003</v>
      </c>
      <c r="W274">
        <v>-122.87403860000001</v>
      </c>
    </row>
    <row r="275" spans="1:23" x14ac:dyDescent="0.25">
      <c r="A275">
        <v>11278</v>
      </c>
      <c r="B275" t="s">
        <v>354</v>
      </c>
      <c r="C275" t="s">
        <v>272</v>
      </c>
      <c r="D275" t="s">
        <v>355</v>
      </c>
      <c r="E275" t="s">
        <v>356</v>
      </c>
      <c r="F275" t="s">
        <v>111</v>
      </c>
      <c r="G275" t="s">
        <v>28</v>
      </c>
      <c r="H275" t="s">
        <v>112</v>
      </c>
      <c r="I275" t="s">
        <v>69</v>
      </c>
      <c r="J275">
        <v>1.2</v>
      </c>
      <c r="K275" t="s">
        <v>70</v>
      </c>
      <c r="L275">
        <v>139960</v>
      </c>
      <c r="M275">
        <v>63918</v>
      </c>
      <c r="N275">
        <v>83542</v>
      </c>
      <c r="O275">
        <v>141620</v>
      </c>
      <c r="P275">
        <v>58078</v>
      </c>
      <c r="Q275" t="s">
        <v>46</v>
      </c>
      <c r="R275">
        <v>22679</v>
      </c>
      <c r="S275">
        <v>16.2039154</v>
      </c>
      <c r="T275">
        <v>1</v>
      </c>
      <c r="U275">
        <v>7.06115E-4</v>
      </c>
      <c r="V275">
        <v>38.851241999999999</v>
      </c>
      <c r="W275">
        <v>-77.040231500000004</v>
      </c>
    </row>
    <row r="276" spans="1:23" x14ac:dyDescent="0.25">
      <c r="A276">
        <v>14588</v>
      </c>
      <c r="B276" t="s">
        <v>959</v>
      </c>
      <c r="C276" t="s">
        <v>41</v>
      </c>
      <c r="D276" t="s">
        <v>960</v>
      </c>
      <c r="E276" t="s">
        <v>961</v>
      </c>
      <c r="F276" t="s">
        <v>37</v>
      </c>
      <c r="G276" t="s">
        <v>28</v>
      </c>
      <c r="H276" t="s">
        <v>38</v>
      </c>
      <c r="I276" t="s">
        <v>30</v>
      </c>
      <c r="J276">
        <v>-11.5</v>
      </c>
      <c r="K276" t="s">
        <v>39</v>
      </c>
      <c r="L276">
        <v>1406</v>
      </c>
      <c r="M276">
        <v>785</v>
      </c>
      <c r="N276">
        <v>1194</v>
      </c>
      <c r="O276">
        <v>1245</v>
      </c>
      <c r="P276">
        <v>51</v>
      </c>
      <c r="Q276" t="s">
        <v>46</v>
      </c>
      <c r="R276">
        <v>44</v>
      </c>
      <c r="S276">
        <v>3.1294452349999999</v>
      </c>
      <c r="T276">
        <v>31</v>
      </c>
      <c r="U276">
        <v>2.489959839</v>
      </c>
      <c r="V276">
        <v>33.302465900000001</v>
      </c>
      <c r="W276">
        <v>-104.525764</v>
      </c>
    </row>
    <row r="277" spans="1:23" x14ac:dyDescent="0.25">
      <c r="A277">
        <v>14893</v>
      </c>
      <c r="B277" t="s">
        <v>1035</v>
      </c>
      <c r="C277" t="s">
        <v>66</v>
      </c>
      <c r="D277" t="s">
        <v>1036</v>
      </c>
      <c r="E277" t="s">
        <v>1037</v>
      </c>
      <c r="F277" t="s">
        <v>111</v>
      </c>
      <c r="G277" t="s">
        <v>28</v>
      </c>
      <c r="H277" t="s">
        <v>45</v>
      </c>
      <c r="I277" t="s">
        <v>30</v>
      </c>
      <c r="J277">
        <v>-8</v>
      </c>
      <c r="K277" t="s">
        <v>52</v>
      </c>
      <c r="L277">
        <v>57415</v>
      </c>
      <c r="M277">
        <v>34622</v>
      </c>
      <c r="N277">
        <v>42983</v>
      </c>
      <c r="O277">
        <v>52795</v>
      </c>
      <c r="P277">
        <v>9812</v>
      </c>
      <c r="Q277" t="s">
        <v>46</v>
      </c>
      <c r="R277">
        <v>1957</v>
      </c>
      <c r="S277">
        <v>3.408516938</v>
      </c>
      <c r="T277">
        <v>946</v>
      </c>
      <c r="U277">
        <v>1.7918363479999999</v>
      </c>
      <c r="V277">
        <v>38.6953222</v>
      </c>
      <c r="W277">
        <v>-121.5896183</v>
      </c>
    </row>
    <row r="278" spans="1:23" x14ac:dyDescent="0.25">
      <c r="A278">
        <v>14877</v>
      </c>
      <c r="B278" t="s">
        <v>1032</v>
      </c>
      <c r="C278" t="s">
        <v>482</v>
      </c>
      <c r="D278" t="s">
        <v>1033</v>
      </c>
      <c r="E278" t="s">
        <v>1034</v>
      </c>
      <c r="F278" t="s">
        <v>37</v>
      </c>
      <c r="G278" t="s">
        <v>51</v>
      </c>
      <c r="H278" t="s">
        <v>38</v>
      </c>
      <c r="I278" t="s">
        <v>30</v>
      </c>
      <c r="J278">
        <v>-11.4</v>
      </c>
      <c r="K278" t="s">
        <v>39</v>
      </c>
      <c r="L278">
        <v>916</v>
      </c>
      <c r="M278">
        <v>644</v>
      </c>
      <c r="N278">
        <v>685</v>
      </c>
      <c r="O278">
        <v>812</v>
      </c>
      <c r="P278">
        <v>127</v>
      </c>
      <c r="Q278" t="s">
        <v>46</v>
      </c>
      <c r="R278">
        <v>916</v>
      </c>
      <c r="S278">
        <v>100</v>
      </c>
      <c r="T278">
        <v>812</v>
      </c>
      <c r="U278">
        <v>100</v>
      </c>
      <c r="V278">
        <v>38.833263299999999</v>
      </c>
      <c r="W278">
        <v>-97.609795199999994</v>
      </c>
    </row>
    <row r="279" spans="1:23" x14ac:dyDescent="0.25">
      <c r="A279">
        <v>14704</v>
      </c>
      <c r="B279" t="s">
        <v>988</v>
      </c>
      <c r="C279" t="s">
        <v>247</v>
      </c>
      <c r="D279" t="s">
        <v>989</v>
      </c>
      <c r="E279" t="s">
        <v>990</v>
      </c>
      <c r="F279" t="s">
        <v>37</v>
      </c>
      <c r="G279" t="s">
        <v>28</v>
      </c>
      <c r="H279" t="s">
        <v>38</v>
      </c>
      <c r="I279" t="s">
        <v>30</v>
      </c>
      <c r="J279">
        <v>-36.4</v>
      </c>
      <c r="K279" t="s">
        <v>61</v>
      </c>
      <c r="L279">
        <v>1905</v>
      </c>
      <c r="M279">
        <v>1372</v>
      </c>
      <c r="N279">
        <v>1576</v>
      </c>
      <c r="O279">
        <v>1212</v>
      </c>
      <c r="P279">
        <v>-364</v>
      </c>
      <c r="Q279" t="s">
        <v>32</v>
      </c>
      <c r="R279">
        <v>1905</v>
      </c>
      <c r="S279">
        <v>100</v>
      </c>
      <c r="T279">
        <v>1212</v>
      </c>
      <c r="U279">
        <v>100</v>
      </c>
      <c r="V279">
        <v>38.339115</v>
      </c>
      <c r="W279">
        <v>-75.507594900000001</v>
      </c>
    </row>
    <row r="280" spans="1:23" x14ac:dyDescent="0.25">
      <c r="A280">
        <v>14869</v>
      </c>
      <c r="B280" t="s">
        <v>1029</v>
      </c>
      <c r="C280" t="s">
        <v>262</v>
      </c>
      <c r="D280" t="s">
        <v>1030</v>
      </c>
      <c r="E280" t="s">
        <v>1031</v>
      </c>
      <c r="F280" t="s">
        <v>111</v>
      </c>
      <c r="G280" t="s">
        <v>28</v>
      </c>
      <c r="H280" t="s">
        <v>112</v>
      </c>
      <c r="I280" t="s">
        <v>30</v>
      </c>
      <c r="J280">
        <v>-9.9</v>
      </c>
      <c r="K280" t="s">
        <v>52</v>
      </c>
      <c r="L280">
        <v>121186</v>
      </c>
      <c r="M280">
        <v>90073</v>
      </c>
      <c r="N280">
        <v>118871</v>
      </c>
      <c r="O280">
        <v>109164</v>
      </c>
      <c r="P280">
        <v>-9707</v>
      </c>
      <c r="Q280" t="s">
        <v>32</v>
      </c>
      <c r="R280">
        <v>14323</v>
      </c>
      <c r="S280">
        <v>11.819022</v>
      </c>
      <c r="T280">
        <v>6896</v>
      </c>
      <c r="U280">
        <v>6.3171008759999996</v>
      </c>
      <c r="V280">
        <v>40.760779300000003</v>
      </c>
      <c r="W280">
        <v>-111.89104740000001</v>
      </c>
    </row>
    <row r="281" spans="1:23" x14ac:dyDescent="0.25">
      <c r="A281">
        <v>14842</v>
      </c>
      <c r="B281" t="s">
        <v>1026</v>
      </c>
      <c r="C281" t="s">
        <v>34</v>
      </c>
      <c r="D281" t="s">
        <v>1027</v>
      </c>
      <c r="E281" t="s">
        <v>1028</v>
      </c>
      <c r="F281" t="s">
        <v>37</v>
      </c>
      <c r="G281" t="s">
        <v>28</v>
      </c>
      <c r="H281" t="s">
        <v>38</v>
      </c>
      <c r="I281" t="s">
        <v>30</v>
      </c>
      <c r="J281">
        <v>-25.2</v>
      </c>
      <c r="K281" t="s">
        <v>31</v>
      </c>
      <c r="L281">
        <v>1855</v>
      </c>
      <c r="M281">
        <v>1202</v>
      </c>
      <c r="N281">
        <v>2042</v>
      </c>
      <c r="O281">
        <v>1387</v>
      </c>
      <c r="P281">
        <v>-655</v>
      </c>
      <c r="Q281" t="s">
        <v>32</v>
      </c>
      <c r="R281">
        <v>1597</v>
      </c>
      <c r="S281">
        <v>86.091644200000005</v>
      </c>
      <c r="T281">
        <v>756</v>
      </c>
      <c r="U281">
        <v>54.506128330000003</v>
      </c>
      <c r="V281">
        <v>31.357285699999998</v>
      </c>
      <c r="W281">
        <v>-100.5028459</v>
      </c>
    </row>
    <row r="282" spans="1:23" x14ac:dyDescent="0.25">
      <c r="A282">
        <v>14683</v>
      </c>
      <c r="B282" t="s">
        <v>973</v>
      </c>
      <c r="C282" t="s">
        <v>34</v>
      </c>
      <c r="D282" t="s">
        <v>974</v>
      </c>
      <c r="E282" t="s">
        <v>975</v>
      </c>
      <c r="F282" t="s">
        <v>44</v>
      </c>
      <c r="G282" t="s">
        <v>28</v>
      </c>
      <c r="H282" t="s">
        <v>45</v>
      </c>
      <c r="I282" t="s">
        <v>30</v>
      </c>
      <c r="J282">
        <v>-18.600000000000001</v>
      </c>
      <c r="K282" t="s">
        <v>39</v>
      </c>
      <c r="L282">
        <v>42359</v>
      </c>
      <c r="M282">
        <v>22500</v>
      </c>
      <c r="N282">
        <v>27999</v>
      </c>
      <c r="O282">
        <v>34468</v>
      </c>
      <c r="P282">
        <v>6469</v>
      </c>
      <c r="Q282" t="s">
        <v>46</v>
      </c>
      <c r="R282">
        <v>98</v>
      </c>
      <c r="S282">
        <v>0.231355792</v>
      </c>
      <c r="T282">
        <v>13</v>
      </c>
      <c r="U282">
        <v>3.7716143000000001E-2</v>
      </c>
      <c r="V282">
        <v>29.425190499999999</v>
      </c>
      <c r="W282">
        <v>-98.4945922</v>
      </c>
    </row>
    <row r="283" spans="1:23" x14ac:dyDescent="0.25">
      <c r="A283">
        <v>14679</v>
      </c>
      <c r="B283" t="s">
        <v>970</v>
      </c>
      <c r="C283" t="s">
        <v>66</v>
      </c>
      <c r="D283" t="s">
        <v>971</v>
      </c>
      <c r="E283" t="s">
        <v>972</v>
      </c>
      <c r="F283" t="s">
        <v>111</v>
      </c>
      <c r="G283" t="s">
        <v>28</v>
      </c>
      <c r="H283" t="s">
        <v>112</v>
      </c>
      <c r="I283" t="s">
        <v>30</v>
      </c>
      <c r="J283">
        <v>-13.7</v>
      </c>
      <c r="K283" t="s">
        <v>39</v>
      </c>
      <c r="L283">
        <v>98073</v>
      </c>
      <c r="M283">
        <v>53172</v>
      </c>
      <c r="N283">
        <v>63650</v>
      </c>
      <c r="O283">
        <v>84594</v>
      </c>
      <c r="P283">
        <v>20944</v>
      </c>
      <c r="Q283" t="s">
        <v>46</v>
      </c>
      <c r="R283">
        <v>885</v>
      </c>
      <c r="S283">
        <v>0.90238903699999995</v>
      </c>
      <c r="T283">
        <v>122</v>
      </c>
      <c r="U283">
        <v>0.14421826600000001</v>
      </c>
      <c r="V283">
        <v>32.715738000000002</v>
      </c>
      <c r="W283">
        <v>-117.1610838</v>
      </c>
    </row>
    <row r="284" spans="1:23" x14ac:dyDescent="0.25">
      <c r="A284">
        <v>14771</v>
      </c>
      <c r="B284" t="s">
        <v>1005</v>
      </c>
      <c r="C284" t="s">
        <v>66</v>
      </c>
      <c r="D284" t="s">
        <v>1006</v>
      </c>
      <c r="E284" t="s">
        <v>1007</v>
      </c>
      <c r="F284" t="s">
        <v>111</v>
      </c>
      <c r="G284" t="s">
        <v>28</v>
      </c>
      <c r="H284" t="s">
        <v>112</v>
      </c>
      <c r="I284" t="s">
        <v>30</v>
      </c>
      <c r="J284">
        <v>-25.4</v>
      </c>
      <c r="K284" t="s">
        <v>31</v>
      </c>
      <c r="L284">
        <v>173150</v>
      </c>
      <c r="M284">
        <v>87413</v>
      </c>
      <c r="N284">
        <v>98331</v>
      </c>
      <c r="O284">
        <v>129112</v>
      </c>
      <c r="P284">
        <v>30781</v>
      </c>
      <c r="Q284" t="s">
        <v>46</v>
      </c>
      <c r="R284">
        <v>17171</v>
      </c>
      <c r="S284">
        <v>9.9168351139999995</v>
      </c>
      <c r="T284">
        <v>10409</v>
      </c>
      <c r="U284">
        <v>8.0619926890000002</v>
      </c>
      <c r="V284">
        <v>37.774929499999999</v>
      </c>
      <c r="W284">
        <v>-122.4194155</v>
      </c>
    </row>
    <row r="285" spans="1:23" x14ac:dyDescent="0.25">
      <c r="A285">
        <v>14698</v>
      </c>
      <c r="B285" t="s">
        <v>985</v>
      </c>
      <c r="C285" t="s">
        <v>66</v>
      </c>
      <c r="D285" t="s">
        <v>986</v>
      </c>
      <c r="E285" t="s">
        <v>987</v>
      </c>
      <c r="F285" t="s">
        <v>27</v>
      </c>
      <c r="G285" t="s">
        <v>28</v>
      </c>
      <c r="H285" t="s">
        <v>38</v>
      </c>
      <c r="I285" t="s">
        <v>30</v>
      </c>
      <c r="J285">
        <v>-10.5</v>
      </c>
      <c r="K285" t="s">
        <v>39</v>
      </c>
      <c r="L285">
        <v>5532</v>
      </c>
      <c r="M285">
        <v>3934</v>
      </c>
      <c r="N285">
        <v>3841</v>
      </c>
      <c r="O285">
        <v>4953</v>
      </c>
      <c r="P285">
        <v>1112</v>
      </c>
      <c r="Q285" t="s">
        <v>46</v>
      </c>
      <c r="R285">
        <v>2481</v>
      </c>
      <c r="S285">
        <v>44.848156179999997</v>
      </c>
      <c r="T285">
        <v>1455</v>
      </c>
      <c r="U285">
        <v>29.376135680000001</v>
      </c>
      <c r="V285">
        <v>35.3102296</v>
      </c>
      <c r="W285">
        <v>-120.4357631</v>
      </c>
    </row>
    <row r="286" spans="1:23" x14ac:dyDescent="0.25">
      <c r="A286">
        <v>14689</v>
      </c>
      <c r="B286" t="s">
        <v>979</v>
      </c>
      <c r="C286" t="s">
        <v>66</v>
      </c>
      <c r="D286" t="s">
        <v>980</v>
      </c>
      <c r="E286" t="s">
        <v>981</v>
      </c>
      <c r="F286" t="s">
        <v>27</v>
      </c>
      <c r="G286" t="s">
        <v>28</v>
      </c>
      <c r="H286" t="s">
        <v>29</v>
      </c>
      <c r="I286" t="s">
        <v>30</v>
      </c>
      <c r="J286">
        <v>-21.7</v>
      </c>
      <c r="K286" t="s">
        <v>31</v>
      </c>
      <c r="L286">
        <v>9894</v>
      </c>
      <c r="M286">
        <v>5293</v>
      </c>
      <c r="N286">
        <v>7139</v>
      </c>
      <c r="O286">
        <v>7750</v>
      </c>
      <c r="P286">
        <v>611</v>
      </c>
      <c r="Q286" t="s">
        <v>46</v>
      </c>
      <c r="R286">
        <v>3837</v>
      </c>
      <c r="S286">
        <v>38.781079439999999</v>
      </c>
      <c r="T286">
        <v>858</v>
      </c>
      <c r="U286">
        <v>11.07096774</v>
      </c>
      <c r="V286">
        <v>34.427193500000001</v>
      </c>
      <c r="W286">
        <v>-119.8398835</v>
      </c>
    </row>
    <row r="287" spans="1:23" x14ac:dyDescent="0.25">
      <c r="A287">
        <v>14674</v>
      </c>
      <c r="B287" t="s">
        <v>967</v>
      </c>
      <c r="C287" t="s">
        <v>41</v>
      </c>
      <c r="D287" t="s">
        <v>968</v>
      </c>
      <c r="E287" t="s">
        <v>969</v>
      </c>
      <c r="F287" t="s">
        <v>27</v>
      </c>
      <c r="G287" t="s">
        <v>28</v>
      </c>
      <c r="H287" t="s">
        <v>38</v>
      </c>
      <c r="I287" t="s">
        <v>30</v>
      </c>
      <c r="J287">
        <v>-10.5</v>
      </c>
      <c r="K287" t="s">
        <v>39</v>
      </c>
      <c r="L287">
        <v>2802</v>
      </c>
      <c r="M287">
        <v>1538</v>
      </c>
      <c r="N287">
        <v>2075</v>
      </c>
      <c r="O287">
        <v>2507</v>
      </c>
      <c r="P287">
        <v>432</v>
      </c>
      <c r="Q287" t="s">
        <v>46</v>
      </c>
      <c r="R287">
        <v>1031</v>
      </c>
      <c r="S287">
        <v>36.795146320000001</v>
      </c>
      <c r="T287">
        <v>690</v>
      </c>
      <c r="U287">
        <v>27.522935780000001</v>
      </c>
      <c r="V287">
        <v>35.686975199999999</v>
      </c>
      <c r="W287">
        <v>-105.937799</v>
      </c>
    </row>
    <row r="288" spans="1:23" x14ac:dyDescent="0.25">
      <c r="A288">
        <v>14905</v>
      </c>
      <c r="B288" t="s">
        <v>1038</v>
      </c>
      <c r="C288" t="s">
        <v>66</v>
      </c>
      <c r="D288" t="s">
        <v>1039</v>
      </c>
      <c r="E288" t="s">
        <v>1040</v>
      </c>
      <c r="F288" t="s">
        <v>37</v>
      </c>
      <c r="G288" t="s">
        <v>28</v>
      </c>
      <c r="H288" t="s">
        <v>38</v>
      </c>
      <c r="I288" t="s">
        <v>30</v>
      </c>
      <c r="J288">
        <v>-33</v>
      </c>
      <c r="K288" t="s">
        <v>61</v>
      </c>
      <c r="L288">
        <v>194</v>
      </c>
      <c r="M288">
        <v>139</v>
      </c>
      <c r="N288">
        <v>315</v>
      </c>
      <c r="O288">
        <v>130</v>
      </c>
      <c r="P288">
        <v>-185</v>
      </c>
      <c r="Q288" t="s">
        <v>32</v>
      </c>
      <c r="R288">
        <v>1</v>
      </c>
      <c r="S288">
        <v>0.51546391800000002</v>
      </c>
      <c r="T288">
        <v>0</v>
      </c>
      <c r="U288">
        <v>0</v>
      </c>
      <c r="V288">
        <v>34.9423873</v>
      </c>
      <c r="W288">
        <v>-120.4247455</v>
      </c>
    </row>
    <row r="289" spans="1:23" x14ac:dyDescent="0.25">
      <c r="A289">
        <v>14986</v>
      </c>
      <c r="B289" t="s">
        <v>1049</v>
      </c>
      <c r="C289" t="s">
        <v>342</v>
      </c>
      <c r="D289" t="s">
        <v>1050</v>
      </c>
      <c r="E289" t="s">
        <v>1051</v>
      </c>
      <c r="F289" t="s">
        <v>27</v>
      </c>
      <c r="G289" t="s">
        <v>28</v>
      </c>
      <c r="H289" t="s">
        <v>29</v>
      </c>
      <c r="I289" t="s">
        <v>69</v>
      </c>
      <c r="J289">
        <v>75.599999999999994</v>
      </c>
      <c r="K289" t="s">
        <v>123</v>
      </c>
      <c r="L289">
        <v>8647</v>
      </c>
      <c r="M289">
        <v>7674</v>
      </c>
      <c r="N289">
        <v>16131</v>
      </c>
      <c r="O289">
        <v>15184</v>
      </c>
      <c r="P289">
        <v>-947</v>
      </c>
      <c r="Q289" t="s">
        <v>32</v>
      </c>
      <c r="R289">
        <v>75</v>
      </c>
      <c r="S289">
        <v>0.86735283900000004</v>
      </c>
      <c r="T289">
        <v>0</v>
      </c>
      <c r="U289">
        <v>0</v>
      </c>
      <c r="V289">
        <v>27.395119099999999</v>
      </c>
      <c r="W289">
        <v>-82.553819700000005</v>
      </c>
    </row>
    <row r="290" spans="1:23" x14ac:dyDescent="0.25">
      <c r="A290">
        <v>14685</v>
      </c>
      <c r="B290" t="s">
        <v>976</v>
      </c>
      <c r="C290" t="s">
        <v>54</v>
      </c>
      <c r="D290" t="s">
        <v>977</v>
      </c>
      <c r="E290" t="s">
        <v>978</v>
      </c>
      <c r="F290" t="s">
        <v>44</v>
      </c>
      <c r="G290" t="s">
        <v>28</v>
      </c>
      <c r="H290" t="s">
        <v>29</v>
      </c>
      <c r="I290" t="s">
        <v>30</v>
      </c>
      <c r="J290">
        <v>-0.4</v>
      </c>
      <c r="K290" t="s">
        <v>52</v>
      </c>
      <c r="L290">
        <v>18568</v>
      </c>
      <c r="M290">
        <v>10780</v>
      </c>
      <c r="N290">
        <v>18148</v>
      </c>
      <c r="O290">
        <v>18498</v>
      </c>
      <c r="P290">
        <v>350</v>
      </c>
      <c r="Q290" t="s">
        <v>46</v>
      </c>
      <c r="R290">
        <v>3070</v>
      </c>
      <c r="S290">
        <v>16.533821629999998</v>
      </c>
      <c r="T290">
        <v>563</v>
      </c>
      <c r="U290">
        <v>3.0435722780000001</v>
      </c>
      <c r="V290">
        <v>32.129426700000003</v>
      </c>
      <c r="W290">
        <v>-81.201852099999996</v>
      </c>
    </row>
    <row r="291" spans="1:23" x14ac:dyDescent="0.25">
      <c r="A291">
        <v>13459</v>
      </c>
      <c r="B291" t="s">
        <v>767</v>
      </c>
      <c r="C291" t="s">
        <v>97</v>
      </c>
      <c r="D291" t="s">
        <v>768</v>
      </c>
      <c r="E291" t="s">
        <v>769</v>
      </c>
      <c r="F291" t="s">
        <v>37</v>
      </c>
      <c r="G291" t="s">
        <v>28</v>
      </c>
      <c r="H291" t="s">
        <v>38</v>
      </c>
      <c r="I291" t="s">
        <v>30</v>
      </c>
      <c r="J291">
        <v>-23</v>
      </c>
      <c r="K291" t="s">
        <v>31</v>
      </c>
      <c r="L291">
        <v>1378</v>
      </c>
      <c r="M291">
        <v>1073</v>
      </c>
      <c r="N291">
        <v>1456</v>
      </c>
      <c r="O291">
        <v>1061</v>
      </c>
      <c r="P291">
        <v>-395</v>
      </c>
      <c r="Q291" t="s">
        <v>32</v>
      </c>
      <c r="R291">
        <v>1016</v>
      </c>
      <c r="S291">
        <v>73.730043539999997</v>
      </c>
      <c r="T291">
        <v>1031</v>
      </c>
      <c r="U291">
        <v>97.17247879</v>
      </c>
      <c r="V291">
        <v>46.3497439</v>
      </c>
      <c r="W291">
        <v>-87.387327299999995</v>
      </c>
    </row>
    <row r="292" spans="1:23" x14ac:dyDescent="0.25">
      <c r="A292">
        <v>10676</v>
      </c>
      <c r="B292" t="s">
        <v>200</v>
      </c>
      <c r="C292" t="s">
        <v>201</v>
      </c>
      <c r="D292" t="s">
        <v>202</v>
      </c>
      <c r="E292" t="s">
        <v>203</v>
      </c>
      <c r="F292" t="s">
        <v>27</v>
      </c>
      <c r="G292" t="s">
        <v>28</v>
      </c>
      <c r="H292" t="s">
        <v>38</v>
      </c>
      <c r="I292" t="s">
        <v>69</v>
      </c>
      <c r="J292">
        <v>10.3</v>
      </c>
      <c r="K292" t="s">
        <v>146</v>
      </c>
      <c r="L292">
        <v>1010</v>
      </c>
      <c r="M292">
        <v>993</v>
      </c>
      <c r="N292">
        <v>1270</v>
      </c>
      <c r="O292">
        <v>1114</v>
      </c>
      <c r="P292">
        <v>-156</v>
      </c>
      <c r="Q292" t="s">
        <v>32</v>
      </c>
      <c r="R292">
        <v>0</v>
      </c>
      <c r="S292">
        <v>0</v>
      </c>
      <c r="T292">
        <v>0</v>
      </c>
      <c r="U292">
        <v>0</v>
      </c>
      <c r="V292">
        <v>38.547694700000001</v>
      </c>
      <c r="W292">
        <v>-89.815898000000004</v>
      </c>
    </row>
    <row r="293" spans="1:23" x14ac:dyDescent="0.25">
      <c r="A293">
        <v>14747</v>
      </c>
      <c r="B293" t="s">
        <v>1000</v>
      </c>
      <c r="C293" t="s">
        <v>90</v>
      </c>
      <c r="D293" t="s">
        <v>1001</v>
      </c>
      <c r="E293" t="s">
        <v>149</v>
      </c>
      <c r="F293" t="s">
        <v>111</v>
      </c>
      <c r="G293" t="s">
        <v>28</v>
      </c>
      <c r="H293" t="s">
        <v>112</v>
      </c>
      <c r="I293" t="s">
        <v>30</v>
      </c>
      <c r="J293">
        <v>-10.7</v>
      </c>
      <c r="K293" t="s">
        <v>39</v>
      </c>
      <c r="L293">
        <v>191481</v>
      </c>
      <c r="M293">
        <v>128663</v>
      </c>
      <c r="N293">
        <v>166105</v>
      </c>
      <c r="O293">
        <v>170993</v>
      </c>
      <c r="P293">
        <v>4888</v>
      </c>
      <c r="Q293" t="s">
        <v>46</v>
      </c>
      <c r="R293">
        <v>11</v>
      </c>
      <c r="S293">
        <v>5.7446950000000002E-3</v>
      </c>
      <c r="T293">
        <v>3</v>
      </c>
      <c r="U293">
        <v>1.754458E-3</v>
      </c>
      <c r="V293">
        <v>47.448466699999997</v>
      </c>
      <c r="W293">
        <v>-122.3086084</v>
      </c>
    </row>
    <row r="294" spans="1:23" x14ac:dyDescent="0.25">
      <c r="A294">
        <v>14802</v>
      </c>
      <c r="B294" t="s">
        <v>1014</v>
      </c>
      <c r="C294" t="s">
        <v>272</v>
      </c>
      <c r="D294" t="s">
        <v>1015</v>
      </c>
      <c r="E294" t="s">
        <v>1016</v>
      </c>
      <c r="F294" t="s">
        <v>37</v>
      </c>
      <c r="G294" t="s">
        <v>51</v>
      </c>
      <c r="H294" t="s">
        <v>38</v>
      </c>
      <c r="I294" t="s">
        <v>69</v>
      </c>
      <c r="J294">
        <v>0.7</v>
      </c>
      <c r="K294" t="s">
        <v>70</v>
      </c>
      <c r="L294">
        <v>696</v>
      </c>
      <c r="M294">
        <v>686</v>
      </c>
      <c r="N294">
        <v>690</v>
      </c>
      <c r="O294">
        <v>701</v>
      </c>
      <c r="P294">
        <v>11</v>
      </c>
      <c r="Q294" t="s">
        <v>46</v>
      </c>
      <c r="R294">
        <v>696</v>
      </c>
      <c r="S294">
        <v>100</v>
      </c>
      <c r="T294">
        <v>701</v>
      </c>
      <c r="U294">
        <v>100</v>
      </c>
      <c r="V294">
        <v>38.2638356</v>
      </c>
      <c r="W294">
        <v>-78.897264000000007</v>
      </c>
    </row>
    <row r="295" spans="1:23" x14ac:dyDescent="0.25">
      <c r="A295">
        <v>14960</v>
      </c>
      <c r="B295" t="s">
        <v>1046</v>
      </c>
      <c r="C295" t="s">
        <v>34</v>
      </c>
      <c r="D295" t="s">
        <v>1047</v>
      </c>
      <c r="E295" t="s">
        <v>1048</v>
      </c>
      <c r="F295" t="s">
        <v>37</v>
      </c>
      <c r="G295" t="s">
        <v>28</v>
      </c>
      <c r="H295" t="s">
        <v>38</v>
      </c>
      <c r="I295" t="s">
        <v>30</v>
      </c>
      <c r="J295">
        <v>-11.5</v>
      </c>
      <c r="K295" t="s">
        <v>39</v>
      </c>
      <c r="L295">
        <v>1223</v>
      </c>
      <c r="M295">
        <v>740</v>
      </c>
      <c r="N295">
        <v>1240</v>
      </c>
      <c r="O295">
        <v>1082</v>
      </c>
      <c r="P295">
        <v>-158</v>
      </c>
      <c r="Q295" t="s">
        <v>32</v>
      </c>
      <c r="R295">
        <v>1207</v>
      </c>
      <c r="S295">
        <v>98.691741620000002</v>
      </c>
      <c r="T295">
        <v>884</v>
      </c>
      <c r="U295">
        <v>81.700554530000005</v>
      </c>
      <c r="V295">
        <v>33.968571500000003</v>
      </c>
      <c r="W295">
        <v>-98.510734999999997</v>
      </c>
    </row>
    <row r="296" spans="1:23" x14ac:dyDescent="0.25">
      <c r="A296">
        <v>14812</v>
      </c>
      <c r="B296" t="s">
        <v>1017</v>
      </c>
      <c r="C296" t="s">
        <v>309</v>
      </c>
      <c r="D296" t="s">
        <v>1018</v>
      </c>
      <c r="E296" t="s">
        <v>1019</v>
      </c>
      <c r="F296" t="s">
        <v>37</v>
      </c>
      <c r="G296" t="s">
        <v>28</v>
      </c>
      <c r="H296" t="s">
        <v>38</v>
      </c>
      <c r="I296" t="s">
        <v>30</v>
      </c>
      <c r="J296">
        <v>-13</v>
      </c>
      <c r="K296" t="s">
        <v>39</v>
      </c>
      <c r="L296">
        <v>715</v>
      </c>
      <c r="M296">
        <v>477</v>
      </c>
      <c r="N296">
        <v>712</v>
      </c>
      <c r="O296">
        <v>622</v>
      </c>
      <c r="P296">
        <v>-90</v>
      </c>
      <c r="Q296" t="s">
        <v>32</v>
      </c>
      <c r="R296">
        <v>0</v>
      </c>
      <c r="S296">
        <v>0</v>
      </c>
      <c r="T296">
        <v>621</v>
      </c>
      <c r="U296">
        <v>99.839228300000002</v>
      </c>
      <c r="V296">
        <v>44.787903999999997</v>
      </c>
      <c r="W296">
        <v>-106.925973</v>
      </c>
    </row>
    <row r="297" spans="1:23" x14ac:dyDescent="0.25">
      <c r="A297">
        <v>14814</v>
      </c>
      <c r="B297" t="s">
        <v>1020</v>
      </c>
      <c r="C297" t="s">
        <v>76</v>
      </c>
      <c r="D297" t="s">
        <v>1021</v>
      </c>
      <c r="E297" t="s">
        <v>1022</v>
      </c>
      <c r="F297" t="s">
        <v>27</v>
      </c>
      <c r="G297" t="s">
        <v>28</v>
      </c>
      <c r="H297" t="s">
        <v>38</v>
      </c>
      <c r="I297" t="s">
        <v>30</v>
      </c>
      <c r="J297">
        <v>-25.7</v>
      </c>
      <c r="K297" t="s">
        <v>31</v>
      </c>
      <c r="L297">
        <v>7032</v>
      </c>
      <c r="M297">
        <v>4543</v>
      </c>
      <c r="N297">
        <v>5460</v>
      </c>
      <c r="O297">
        <v>5227</v>
      </c>
      <c r="P297">
        <v>-233</v>
      </c>
      <c r="Q297" t="s">
        <v>32</v>
      </c>
      <c r="R297">
        <v>3510</v>
      </c>
      <c r="S297">
        <v>49.914675770000002</v>
      </c>
      <c r="T297">
        <v>2714</v>
      </c>
      <c r="U297">
        <v>51.922709009999998</v>
      </c>
      <c r="V297">
        <v>32.454491099999998</v>
      </c>
      <c r="W297">
        <v>-93.8286552</v>
      </c>
    </row>
    <row r="298" spans="1:23" x14ac:dyDescent="0.25">
      <c r="A298">
        <v>15048</v>
      </c>
      <c r="B298" t="s">
        <v>1064</v>
      </c>
      <c r="C298" t="s">
        <v>86</v>
      </c>
      <c r="D298" t="s">
        <v>1065</v>
      </c>
      <c r="E298" t="s">
        <v>1066</v>
      </c>
      <c r="F298" t="s">
        <v>37</v>
      </c>
      <c r="G298" t="s">
        <v>28</v>
      </c>
      <c r="H298" t="s">
        <v>38</v>
      </c>
      <c r="I298" t="s">
        <v>30</v>
      </c>
      <c r="J298">
        <v>-47.1</v>
      </c>
      <c r="K298" t="s">
        <v>61</v>
      </c>
      <c r="L298">
        <v>1293</v>
      </c>
      <c r="M298">
        <v>718</v>
      </c>
      <c r="N298">
        <v>871</v>
      </c>
      <c r="O298">
        <v>684</v>
      </c>
      <c r="P298">
        <v>-187</v>
      </c>
      <c r="Q298" t="s">
        <v>32</v>
      </c>
      <c r="R298">
        <v>1287</v>
      </c>
      <c r="S298">
        <v>99.53596288</v>
      </c>
      <c r="T298">
        <v>679</v>
      </c>
      <c r="U298">
        <v>99.269005849999999</v>
      </c>
      <c r="V298">
        <v>42.4008903</v>
      </c>
      <c r="W298">
        <v>-96.378730700000006</v>
      </c>
    </row>
    <row r="299" spans="1:23" x14ac:dyDescent="0.25">
      <c r="A299">
        <v>14004</v>
      </c>
      <c r="B299" t="s">
        <v>835</v>
      </c>
      <c r="C299" t="s">
        <v>90</v>
      </c>
      <c r="D299" t="s">
        <v>836</v>
      </c>
      <c r="E299" t="s">
        <v>837</v>
      </c>
      <c r="F299" t="s">
        <v>27</v>
      </c>
      <c r="G299" t="s">
        <v>28</v>
      </c>
      <c r="H299" t="s">
        <v>38</v>
      </c>
      <c r="I299" t="s">
        <v>30</v>
      </c>
      <c r="J299">
        <v>-39</v>
      </c>
      <c r="K299" t="s">
        <v>61</v>
      </c>
      <c r="L299">
        <v>6929</v>
      </c>
      <c r="M299">
        <v>2727</v>
      </c>
      <c r="N299">
        <v>2131</v>
      </c>
      <c r="O299">
        <v>4229</v>
      </c>
      <c r="P299">
        <v>2098</v>
      </c>
      <c r="Q299" t="s">
        <v>46</v>
      </c>
      <c r="R299">
        <v>0</v>
      </c>
      <c r="S299">
        <v>0</v>
      </c>
      <c r="T299">
        <v>0</v>
      </c>
      <c r="U299">
        <v>0</v>
      </c>
      <c r="V299">
        <v>48.032997899999998</v>
      </c>
      <c r="W299">
        <v>-121.8339472</v>
      </c>
    </row>
    <row r="300" spans="1:23" x14ac:dyDescent="0.25">
      <c r="A300">
        <v>14696</v>
      </c>
      <c r="B300" t="s">
        <v>982</v>
      </c>
      <c r="C300" t="s">
        <v>426</v>
      </c>
      <c r="D300" t="s">
        <v>983</v>
      </c>
      <c r="E300" t="s">
        <v>984</v>
      </c>
      <c r="F300" t="s">
        <v>27</v>
      </c>
      <c r="G300" t="s">
        <v>28</v>
      </c>
      <c r="H300" t="s">
        <v>29</v>
      </c>
      <c r="I300" t="s">
        <v>30</v>
      </c>
      <c r="J300">
        <v>-27.6</v>
      </c>
      <c r="K300" t="s">
        <v>31</v>
      </c>
      <c r="L300">
        <v>7709</v>
      </c>
      <c r="M300">
        <v>5129</v>
      </c>
      <c r="N300">
        <v>6133</v>
      </c>
      <c r="O300">
        <v>5585</v>
      </c>
      <c r="P300">
        <v>-548</v>
      </c>
      <c r="Q300" t="s">
        <v>32</v>
      </c>
      <c r="R300">
        <v>5267</v>
      </c>
      <c r="S300">
        <v>68.322739650000003</v>
      </c>
      <c r="T300">
        <v>2207</v>
      </c>
      <c r="U300">
        <v>39.516562219999997</v>
      </c>
      <c r="V300">
        <v>41.676354500000002</v>
      </c>
      <c r="W300">
        <v>-86.251989800000004</v>
      </c>
    </row>
    <row r="301" spans="1:23" x14ac:dyDescent="0.25">
      <c r="A301">
        <v>14635</v>
      </c>
      <c r="B301" t="s">
        <v>964</v>
      </c>
      <c r="C301" t="s">
        <v>342</v>
      </c>
      <c r="D301" t="s">
        <v>965</v>
      </c>
      <c r="E301" t="s">
        <v>966</v>
      </c>
      <c r="F301" t="s">
        <v>44</v>
      </c>
      <c r="G301" t="s">
        <v>28</v>
      </c>
      <c r="H301" t="s">
        <v>45</v>
      </c>
      <c r="I301" t="s">
        <v>69</v>
      </c>
      <c r="J301">
        <v>2.4</v>
      </c>
      <c r="K301" t="s">
        <v>70</v>
      </c>
      <c r="L301">
        <v>35213</v>
      </c>
      <c r="M301">
        <v>28973</v>
      </c>
      <c r="N301">
        <v>41194</v>
      </c>
      <c r="O301">
        <v>36063</v>
      </c>
      <c r="P301">
        <v>-5131</v>
      </c>
      <c r="Q301" t="s">
        <v>32</v>
      </c>
      <c r="R301">
        <v>27</v>
      </c>
      <c r="S301">
        <v>7.6676227999999999E-2</v>
      </c>
      <c r="T301">
        <v>0</v>
      </c>
      <c r="U301">
        <v>0</v>
      </c>
      <c r="V301">
        <v>26.533705099999999</v>
      </c>
      <c r="W301">
        <v>-81.755308299999996</v>
      </c>
    </row>
    <row r="302" spans="1:23" x14ac:dyDescent="0.25">
      <c r="A302">
        <v>10146</v>
      </c>
      <c r="B302" t="s">
        <v>53</v>
      </c>
      <c r="C302" t="s">
        <v>54</v>
      </c>
      <c r="D302" t="s">
        <v>55</v>
      </c>
      <c r="E302" t="s">
        <v>56</v>
      </c>
      <c r="F302" t="s">
        <v>37</v>
      </c>
      <c r="G302" t="s">
        <v>28</v>
      </c>
      <c r="H302" t="s">
        <v>38</v>
      </c>
      <c r="I302" t="s">
        <v>30</v>
      </c>
      <c r="J302">
        <v>-5.0999999999999996</v>
      </c>
      <c r="K302" t="s">
        <v>52</v>
      </c>
      <c r="L302">
        <v>1013</v>
      </c>
      <c r="M302">
        <v>748</v>
      </c>
      <c r="N302">
        <v>1051</v>
      </c>
      <c r="O302">
        <v>961</v>
      </c>
      <c r="P302">
        <v>-90</v>
      </c>
      <c r="Q302" t="s">
        <v>32</v>
      </c>
      <c r="R302">
        <v>1012</v>
      </c>
      <c r="S302">
        <v>99.901283320000005</v>
      </c>
      <c r="T302">
        <v>959</v>
      </c>
      <c r="U302">
        <v>99.79188345</v>
      </c>
      <c r="V302">
        <v>31.325415899999999</v>
      </c>
      <c r="W302">
        <v>-84.438272100000006</v>
      </c>
    </row>
    <row r="303" spans="1:23" x14ac:dyDescent="0.25">
      <c r="A303">
        <v>13964</v>
      </c>
      <c r="B303" t="s">
        <v>829</v>
      </c>
      <c r="C303" t="s">
        <v>422</v>
      </c>
      <c r="D303" t="s">
        <v>830</v>
      </c>
      <c r="E303" t="s">
        <v>831</v>
      </c>
      <c r="F303" t="s">
        <v>37</v>
      </c>
      <c r="G303" t="s">
        <v>28</v>
      </c>
      <c r="H303" t="s">
        <v>38</v>
      </c>
      <c r="I303" t="s">
        <v>30</v>
      </c>
      <c r="J303">
        <v>-8.8000000000000007</v>
      </c>
      <c r="K303" t="s">
        <v>52</v>
      </c>
      <c r="L303">
        <v>364</v>
      </c>
      <c r="M303">
        <v>294</v>
      </c>
      <c r="N303">
        <v>328</v>
      </c>
      <c r="O303">
        <v>332</v>
      </c>
      <c r="P303">
        <v>4</v>
      </c>
      <c r="Q303" t="s">
        <v>46</v>
      </c>
      <c r="R303">
        <v>330</v>
      </c>
      <c r="S303">
        <v>90.659340659999998</v>
      </c>
      <c r="T303">
        <v>93</v>
      </c>
      <c r="U303">
        <v>28.012048190000002</v>
      </c>
      <c r="V303">
        <v>43.415968200000002</v>
      </c>
      <c r="W303">
        <v>-124.2454791</v>
      </c>
    </row>
    <row r="304" spans="1:23" x14ac:dyDescent="0.25">
      <c r="A304">
        <v>14543</v>
      </c>
      <c r="B304" t="s">
        <v>947</v>
      </c>
      <c r="C304" t="s">
        <v>309</v>
      </c>
      <c r="D304" t="s">
        <v>948</v>
      </c>
      <c r="E304" t="s">
        <v>949</v>
      </c>
      <c r="F304" t="s">
        <v>37</v>
      </c>
      <c r="G304" t="s">
        <v>28</v>
      </c>
      <c r="H304" t="s">
        <v>38</v>
      </c>
      <c r="I304" t="s">
        <v>30</v>
      </c>
      <c r="J304">
        <v>-45.5</v>
      </c>
      <c r="K304" t="s">
        <v>61</v>
      </c>
      <c r="L304">
        <v>715</v>
      </c>
      <c r="M304">
        <v>525</v>
      </c>
      <c r="N304">
        <v>573</v>
      </c>
      <c r="O304">
        <v>390</v>
      </c>
      <c r="P304">
        <v>-183</v>
      </c>
      <c r="Q304" t="s">
        <v>32</v>
      </c>
      <c r="R304">
        <v>713</v>
      </c>
      <c r="S304">
        <v>99.720279719999994</v>
      </c>
      <c r="T304">
        <v>390</v>
      </c>
      <c r="U304">
        <v>100</v>
      </c>
      <c r="V304">
        <v>41.598825400000003</v>
      </c>
      <c r="W304">
        <v>-109.0718882</v>
      </c>
    </row>
    <row r="305" spans="1:23" x14ac:dyDescent="0.25">
      <c r="A305">
        <v>11884</v>
      </c>
      <c r="B305" t="s">
        <v>486</v>
      </c>
      <c r="C305" t="s">
        <v>90</v>
      </c>
      <c r="D305" t="s">
        <v>487</v>
      </c>
      <c r="E305" t="s">
        <v>488</v>
      </c>
      <c r="F305" t="s">
        <v>44</v>
      </c>
      <c r="G305" t="s">
        <v>28</v>
      </c>
      <c r="H305" t="s">
        <v>29</v>
      </c>
      <c r="I305" t="s">
        <v>30</v>
      </c>
      <c r="J305">
        <v>-10.1</v>
      </c>
      <c r="K305" t="s">
        <v>39</v>
      </c>
      <c r="L305">
        <v>22053</v>
      </c>
      <c r="M305">
        <v>16110</v>
      </c>
      <c r="N305">
        <v>19531</v>
      </c>
      <c r="O305">
        <v>19818</v>
      </c>
      <c r="P305">
        <v>287</v>
      </c>
      <c r="Q305" t="s">
        <v>46</v>
      </c>
      <c r="R305">
        <v>681</v>
      </c>
      <c r="S305">
        <v>3.0880152359999999</v>
      </c>
      <c r="T305">
        <v>133</v>
      </c>
      <c r="U305">
        <v>0.67110707400000003</v>
      </c>
      <c r="V305">
        <v>47.621206299999997</v>
      </c>
      <c r="W305">
        <v>-117.5333722</v>
      </c>
    </row>
    <row r="306" spans="1:23" x14ac:dyDescent="0.25">
      <c r="A306">
        <v>14783</v>
      </c>
      <c r="B306" t="s">
        <v>1008</v>
      </c>
      <c r="C306" t="s">
        <v>190</v>
      </c>
      <c r="D306" t="s">
        <v>1009</v>
      </c>
      <c r="E306" t="s">
        <v>1010</v>
      </c>
      <c r="F306" t="s">
        <v>27</v>
      </c>
      <c r="G306" t="s">
        <v>28</v>
      </c>
      <c r="H306" t="s">
        <v>29</v>
      </c>
      <c r="I306" t="s">
        <v>30</v>
      </c>
      <c r="J306">
        <v>-23.5</v>
      </c>
      <c r="K306" t="s">
        <v>31</v>
      </c>
      <c r="L306">
        <v>10933</v>
      </c>
      <c r="M306">
        <v>6922</v>
      </c>
      <c r="N306">
        <v>8411</v>
      </c>
      <c r="O306">
        <v>8363</v>
      </c>
      <c r="P306">
        <v>-48</v>
      </c>
      <c r="Q306" t="s">
        <v>32</v>
      </c>
      <c r="R306">
        <v>7314</v>
      </c>
      <c r="S306">
        <v>66.898381049999998</v>
      </c>
      <c r="T306">
        <v>3658</v>
      </c>
      <c r="U306">
        <v>43.740284590000002</v>
      </c>
      <c r="V306">
        <v>37.244779999999999</v>
      </c>
      <c r="W306">
        <v>-93.390379999999993</v>
      </c>
    </row>
    <row r="307" spans="1:23" x14ac:dyDescent="0.25">
      <c r="A307">
        <v>14794</v>
      </c>
      <c r="B307" t="s">
        <v>1011</v>
      </c>
      <c r="C307" t="s">
        <v>262</v>
      </c>
      <c r="D307" t="s">
        <v>1012</v>
      </c>
      <c r="E307" t="s">
        <v>1013</v>
      </c>
      <c r="F307" t="s">
        <v>27</v>
      </c>
      <c r="G307" t="s">
        <v>28</v>
      </c>
      <c r="H307" t="s">
        <v>38</v>
      </c>
      <c r="I307" t="s">
        <v>69</v>
      </c>
      <c r="J307">
        <v>9.8000000000000007</v>
      </c>
      <c r="K307" t="s">
        <v>70</v>
      </c>
      <c r="L307">
        <v>2600</v>
      </c>
      <c r="M307">
        <v>2653</v>
      </c>
      <c r="N307">
        <v>3832</v>
      </c>
      <c r="O307">
        <v>2855</v>
      </c>
      <c r="P307">
        <v>-977</v>
      </c>
      <c r="Q307" t="s">
        <v>32</v>
      </c>
      <c r="R307">
        <v>2486</v>
      </c>
      <c r="S307">
        <v>95.61538462</v>
      </c>
      <c r="T307">
        <v>1678</v>
      </c>
      <c r="U307">
        <v>58.774080560000002</v>
      </c>
      <c r="V307">
        <v>37.0968017</v>
      </c>
      <c r="W307">
        <v>-113.55397069999999</v>
      </c>
    </row>
    <row r="308" spans="1:23" x14ac:dyDescent="0.25">
      <c r="A308">
        <v>15016</v>
      </c>
      <c r="B308" t="s">
        <v>1055</v>
      </c>
      <c r="C308" t="s">
        <v>190</v>
      </c>
      <c r="D308" t="s">
        <v>1056</v>
      </c>
      <c r="E308" t="s">
        <v>1057</v>
      </c>
      <c r="F308" t="s">
        <v>111</v>
      </c>
      <c r="G308" t="s">
        <v>28</v>
      </c>
      <c r="H308" t="s">
        <v>45</v>
      </c>
      <c r="I308" t="s">
        <v>30</v>
      </c>
      <c r="J308">
        <v>-21.9</v>
      </c>
      <c r="K308" t="s">
        <v>31</v>
      </c>
      <c r="L308">
        <v>82886</v>
      </c>
      <c r="M308">
        <v>52938</v>
      </c>
      <c r="N308">
        <v>56306</v>
      </c>
      <c r="O308">
        <v>64739</v>
      </c>
      <c r="P308">
        <v>8433</v>
      </c>
      <c r="Q308" t="s">
        <v>46</v>
      </c>
      <c r="R308">
        <v>7777</v>
      </c>
      <c r="S308">
        <v>9.3827666920000006</v>
      </c>
      <c r="T308">
        <v>712</v>
      </c>
      <c r="U308">
        <v>1.0998007379999999</v>
      </c>
      <c r="V308">
        <v>38.749940299999999</v>
      </c>
      <c r="W308">
        <v>-90.374819000000002</v>
      </c>
    </row>
    <row r="309" spans="1:23" x14ac:dyDescent="0.25">
      <c r="A309">
        <v>14112</v>
      </c>
      <c r="B309" t="s">
        <v>873</v>
      </c>
      <c r="C309" t="s">
        <v>342</v>
      </c>
      <c r="D309" t="s">
        <v>874</v>
      </c>
      <c r="E309" t="s">
        <v>875</v>
      </c>
      <c r="F309" t="s">
        <v>44</v>
      </c>
      <c r="G309" t="s">
        <v>28</v>
      </c>
      <c r="H309" t="s">
        <v>29</v>
      </c>
      <c r="I309" t="s">
        <v>30</v>
      </c>
      <c r="J309">
        <v>-0.5</v>
      </c>
      <c r="K309" t="s">
        <v>52</v>
      </c>
      <c r="L309">
        <v>7697</v>
      </c>
      <c r="M309">
        <v>6302</v>
      </c>
      <c r="N309">
        <v>7485</v>
      </c>
      <c r="O309">
        <v>7661</v>
      </c>
      <c r="P309">
        <v>176</v>
      </c>
      <c r="Q309" t="s">
        <v>46</v>
      </c>
      <c r="R309">
        <v>0</v>
      </c>
      <c r="S309">
        <v>0</v>
      </c>
      <c r="T309">
        <v>0</v>
      </c>
      <c r="U309">
        <v>0</v>
      </c>
      <c r="V309">
        <v>27.906533499999998</v>
      </c>
      <c r="W309">
        <v>-82.690684899999994</v>
      </c>
    </row>
    <row r="310" spans="1:23" x14ac:dyDescent="0.25">
      <c r="A310">
        <v>15008</v>
      </c>
      <c r="B310" t="s">
        <v>1052</v>
      </c>
      <c r="C310" t="s">
        <v>186</v>
      </c>
      <c r="D310" t="s">
        <v>1053</v>
      </c>
      <c r="E310" t="s">
        <v>1054</v>
      </c>
      <c r="F310" t="s">
        <v>37</v>
      </c>
      <c r="G310" t="s">
        <v>28</v>
      </c>
      <c r="H310" t="s">
        <v>38</v>
      </c>
      <c r="I310" t="s">
        <v>30</v>
      </c>
      <c r="J310">
        <v>-18</v>
      </c>
      <c r="K310" t="s">
        <v>39</v>
      </c>
      <c r="L310">
        <v>133</v>
      </c>
      <c r="M310">
        <v>131</v>
      </c>
      <c r="N310">
        <v>137</v>
      </c>
      <c r="O310">
        <v>109</v>
      </c>
      <c r="P310">
        <v>-28</v>
      </c>
      <c r="Q310" t="s">
        <v>32</v>
      </c>
      <c r="R310">
        <v>2</v>
      </c>
      <c r="S310">
        <v>1.5037593979999999</v>
      </c>
      <c r="T310">
        <v>0</v>
      </c>
      <c r="U310">
        <v>0</v>
      </c>
      <c r="V310">
        <v>45.557945099999998</v>
      </c>
      <c r="W310">
        <v>-94.163240400000007</v>
      </c>
    </row>
    <row r="311" spans="1:23" x14ac:dyDescent="0.25">
      <c r="A311">
        <v>15074</v>
      </c>
      <c r="B311" t="s">
        <v>1070</v>
      </c>
      <c r="C311" t="s">
        <v>638</v>
      </c>
      <c r="D311" t="s">
        <v>1071</v>
      </c>
      <c r="E311" t="s">
        <v>1072</v>
      </c>
      <c r="F311" t="s">
        <v>37</v>
      </c>
      <c r="G311" t="s">
        <v>28</v>
      </c>
      <c r="H311" t="s">
        <v>38</v>
      </c>
      <c r="I311" t="s">
        <v>30</v>
      </c>
      <c r="J311">
        <v>-16.7</v>
      </c>
      <c r="K311" t="s">
        <v>39</v>
      </c>
      <c r="L311">
        <v>846</v>
      </c>
      <c r="M311">
        <v>540</v>
      </c>
      <c r="N311">
        <v>540</v>
      </c>
      <c r="O311">
        <v>705</v>
      </c>
      <c r="P311">
        <v>165</v>
      </c>
      <c r="Q311" t="s">
        <v>46</v>
      </c>
      <c r="R311">
        <v>841</v>
      </c>
      <c r="S311">
        <v>99.408983449999994</v>
      </c>
      <c r="T311">
        <v>593</v>
      </c>
      <c r="U311">
        <v>84.113475179999995</v>
      </c>
      <c r="V311">
        <v>36.157839799999998</v>
      </c>
      <c r="W311">
        <v>-97.083874300000005</v>
      </c>
    </row>
    <row r="312" spans="1:23" x14ac:dyDescent="0.25">
      <c r="A312">
        <v>14716</v>
      </c>
      <c r="B312" t="s">
        <v>994</v>
      </c>
      <c r="C312" t="s">
        <v>66</v>
      </c>
      <c r="D312" t="s">
        <v>995</v>
      </c>
      <c r="E312" t="s">
        <v>996</v>
      </c>
      <c r="F312" t="s">
        <v>27</v>
      </c>
      <c r="G312" t="s">
        <v>28</v>
      </c>
      <c r="H312" t="s">
        <v>38</v>
      </c>
      <c r="I312" t="s">
        <v>30</v>
      </c>
      <c r="J312">
        <v>-42</v>
      </c>
      <c r="K312" t="s">
        <v>61</v>
      </c>
      <c r="L312">
        <v>1032</v>
      </c>
      <c r="M312">
        <v>596</v>
      </c>
      <c r="N312">
        <v>644</v>
      </c>
      <c r="O312">
        <v>599</v>
      </c>
      <c r="P312">
        <v>-45</v>
      </c>
      <c r="Q312" t="s">
        <v>32</v>
      </c>
      <c r="R312">
        <v>273</v>
      </c>
      <c r="S312">
        <v>26.453488369999999</v>
      </c>
      <c r="T312">
        <v>0</v>
      </c>
      <c r="U312">
        <v>0</v>
      </c>
      <c r="V312">
        <v>37.9577016</v>
      </c>
      <c r="W312">
        <v>-121.29077959999999</v>
      </c>
    </row>
    <row r="313" spans="1:23" x14ac:dyDescent="0.25">
      <c r="A313">
        <v>15096</v>
      </c>
      <c r="B313" t="s">
        <v>1073</v>
      </c>
      <c r="C313" t="s">
        <v>83</v>
      </c>
      <c r="D313" t="s">
        <v>1074</v>
      </c>
      <c r="E313" t="s">
        <v>1075</v>
      </c>
      <c r="F313" t="s">
        <v>44</v>
      </c>
      <c r="G313" t="s">
        <v>28</v>
      </c>
      <c r="H313" t="s">
        <v>29</v>
      </c>
      <c r="I313" t="s">
        <v>30</v>
      </c>
      <c r="J313">
        <v>-11.7</v>
      </c>
      <c r="K313" t="s">
        <v>39</v>
      </c>
      <c r="L313">
        <v>17298</v>
      </c>
      <c r="M313">
        <v>8451</v>
      </c>
      <c r="N313">
        <v>11917</v>
      </c>
      <c r="O313">
        <v>15282</v>
      </c>
      <c r="P313">
        <v>3365</v>
      </c>
      <c r="Q313" t="s">
        <v>46</v>
      </c>
      <c r="R313">
        <v>5174</v>
      </c>
      <c r="S313">
        <v>29.91097237</v>
      </c>
      <c r="T313">
        <v>2034</v>
      </c>
      <c r="U313">
        <v>13.309776210000001</v>
      </c>
      <c r="V313">
        <v>43.113922299999999</v>
      </c>
      <c r="W313">
        <v>-76.113698200000002</v>
      </c>
    </row>
    <row r="314" spans="1:23" x14ac:dyDescent="0.25">
      <c r="A314">
        <v>15249</v>
      </c>
      <c r="B314" t="s">
        <v>1079</v>
      </c>
      <c r="C314" t="s">
        <v>342</v>
      </c>
      <c r="D314" t="s">
        <v>1080</v>
      </c>
      <c r="E314" t="s">
        <v>1081</v>
      </c>
      <c r="F314" t="s">
        <v>27</v>
      </c>
      <c r="G314" t="s">
        <v>28</v>
      </c>
      <c r="H314" t="s">
        <v>38</v>
      </c>
      <c r="I314" t="s">
        <v>30</v>
      </c>
      <c r="J314">
        <v>-25.4</v>
      </c>
      <c r="K314" t="s">
        <v>31</v>
      </c>
      <c r="L314">
        <v>7506</v>
      </c>
      <c r="M314">
        <v>4437</v>
      </c>
      <c r="N314">
        <v>5542</v>
      </c>
      <c r="O314">
        <v>5597</v>
      </c>
      <c r="P314">
        <v>55</v>
      </c>
      <c r="Q314" t="s">
        <v>46</v>
      </c>
      <c r="R314">
        <v>1380</v>
      </c>
      <c r="S314">
        <v>18.385291769999998</v>
      </c>
      <c r="T314">
        <v>71</v>
      </c>
      <c r="U314">
        <v>1.2685367160000001</v>
      </c>
      <c r="V314">
        <v>30.438255900000001</v>
      </c>
      <c r="W314">
        <v>-84.280732900000004</v>
      </c>
    </row>
    <row r="315" spans="1:23" x14ac:dyDescent="0.25">
      <c r="A315">
        <v>15304</v>
      </c>
      <c r="B315" t="s">
        <v>1085</v>
      </c>
      <c r="C315" t="s">
        <v>342</v>
      </c>
      <c r="D315" t="s">
        <v>1086</v>
      </c>
      <c r="E315" t="s">
        <v>1087</v>
      </c>
      <c r="F315" t="s">
        <v>111</v>
      </c>
      <c r="G315" t="s">
        <v>28</v>
      </c>
      <c r="H315" t="s">
        <v>112</v>
      </c>
      <c r="I315" t="s">
        <v>30</v>
      </c>
      <c r="J315">
        <v>-7.3</v>
      </c>
      <c r="K315" t="s">
        <v>52</v>
      </c>
      <c r="L315">
        <v>80691</v>
      </c>
      <c r="M315">
        <v>51063</v>
      </c>
      <c r="N315">
        <v>70386</v>
      </c>
      <c r="O315">
        <v>74771</v>
      </c>
      <c r="P315">
        <v>4385</v>
      </c>
      <c r="Q315" t="s">
        <v>46</v>
      </c>
      <c r="R315">
        <v>73</v>
      </c>
      <c r="S315">
        <v>9.0468577999999994E-2</v>
      </c>
      <c r="T315">
        <v>0</v>
      </c>
      <c r="U315">
        <v>0</v>
      </c>
      <c r="V315">
        <v>27.9769744</v>
      </c>
      <c r="W315">
        <v>-82.530173099999999</v>
      </c>
    </row>
    <row r="316" spans="1:23" x14ac:dyDescent="0.25">
      <c r="A316">
        <v>15177</v>
      </c>
      <c r="B316" t="s">
        <v>1076</v>
      </c>
      <c r="C316" t="s">
        <v>105</v>
      </c>
      <c r="D316" t="s">
        <v>1077</v>
      </c>
      <c r="E316" t="s">
        <v>1078</v>
      </c>
      <c r="F316" t="s">
        <v>175</v>
      </c>
      <c r="G316" t="s">
        <v>28</v>
      </c>
      <c r="H316" t="s">
        <v>157</v>
      </c>
      <c r="I316" t="s">
        <v>30</v>
      </c>
      <c r="J316">
        <v>-28.2</v>
      </c>
      <c r="K316" t="s">
        <v>31</v>
      </c>
      <c r="L316">
        <v>889</v>
      </c>
      <c r="M316">
        <v>282</v>
      </c>
      <c r="N316">
        <v>431</v>
      </c>
      <c r="O316">
        <v>638</v>
      </c>
      <c r="P316">
        <v>207</v>
      </c>
      <c r="Q316" t="s">
        <v>46</v>
      </c>
      <c r="R316">
        <v>0</v>
      </c>
      <c r="S316">
        <v>0</v>
      </c>
      <c r="T316">
        <v>0</v>
      </c>
      <c r="U316">
        <v>0</v>
      </c>
      <c r="V316">
        <v>37.9374939</v>
      </c>
      <c r="W316">
        <v>-107.81228520000001</v>
      </c>
    </row>
    <row r="317" spans="1:23" x14ac:dyDescent="0.25">
      <c r="A317">
        <v>15401</v>
      </c>
      <c r="B317" t="s">
        <v>1108</v>
      </c>
      <c r="C317" t="s">
        <v>472</v>
      </c>
      <c r="D317" t="s">
        <v>1109</v>
      </c>
      <c r="E317" t="s">
        <v>1110</v>
      </c>
      <c r="F317" t="s">
        <v>37</v>
      </c>
      <c r="G317" t="s">
        <v>28</v>
      </c>
      <c r="H317" t="s">
        <v>38</v>
      </c>
      <c r="I317" t="s">
        <v>69</v>
      </c>
      <c r="J317">
        <v>3</v>
      </c>
      <c r="K317" t="s">
        <v>70</v>
      </c>
      <c r="L317">
        <v>1208</v>
      </c>
      <c r="M317">
        <v>759</v>
      </c>
      <c r="N317">
        <v>1048</v>
      </c>
      <c r="O317">
        <v>1244</v>
      </c>
      <c r="P317">
        <v>196</v>
      </c>
      <c r="Q317" t="s">
        <v>46</v>
      </c>
      <c r="R317">
        <v>1203</v>
      </c>
      <c r="S317">
        <v>99.586092719999996</v>
      </c>
      <c r="T317">
        <v>1043</v>
      </c>
      <c r="U317">
        <v>83.842443729999999</v>
      </c>
      <c r="V317">
        <v>33.425125000000001</v>
      </c>
      <c r="W317">
        <v>-94.047688199999996</v>
      </c>
    </row>
    <row r="318" spans="1:23" x14ac:dyDescent="0.25">
      <c r="A318">
        <v>11003</v>
      </c>
      <c r="B318" t="s">
        <v>278</v>
      </c>
      <c r="C318" t="s">
        <v>86</v>
      </c>
      <c r="D318" t="s">
        <v>279</v>
      </c>
      <c r="E318" t="s">
        <v>280</v>
      </c>
      <c r="F318" t="s">
        <v>27</v>
      </c>
      <c r="G318" t="s">
        <v>28</v>
      </c>
      <c r="H318" t="s">
        <v>29</v>
      </c>
      <c r="I318" t="s">
        <v>30</v>
      </c>
      <c r="J318">
        <v>-20.9</v>
      </c>
      <c r="K318" t="s">
        <v>31</v>
      </c>
      <c r="L318">
        <v>10451</v>
      </c>
      <c r="M318">
        <v>6660</v>
      </c>
      <c r="N318">
        <v>8996</v>
      </c>
      <c r="O318">
        <v>8271</v>
      </c>
      <c r="P318">
        <v>-725</v>
      </c>
      <c r="Q318" t="s">
        <v>32</v>
      </c>
      <c r="R318">
        <v>4805</v>
      </c>
      <c r="S318">
        <v>45.976461579999999</v>
      </c>
      <c r="T318">
        <v>3227</v>
      </c>
      <c r="U318">
        <v>39.015838469999998</v>
      </c>
      <c r="V318">
        <v>41.88653</v>
      </c>
      <c r="W318">
        <v>-91.707040000000006</v>
      </c>
    </row>
    <row r="319" spans="1:23" x14ac:dyDescent="0.25">
      <c r="A319">
        <v>15356</v>
      </c>
      <c r="B319" t="s">
        <v>1090</v>
      </c>
      <c r="C319" t="s">
        <v>72</v>
      </c>
      <c r="D319" t="s">
        <v>1091</v>
      </c>
      <c r="E319" t="s">
        <v>1092</v>
      </c>
      <c r="F319" t="s">
        <v>27</v>
      </c>
      <c r="G319" t="s">
        <v>28</v>
      </c>
      <c r="H319" t="s">
        <v>38</v>
      </c>
      <c r="I319" t="s">
        <v>30</v>
      </c>
      <c r="J319">
        <v>-26.1</v>
      </c>
      <c r="K319" t="s">
        <v>31</v>
      </c>
      <c r="L319">
        <v>2936</v>
      </c>
      <c r="M319">
        <v>1181</v>
      </c>
      <c r="N319">
        <v>1810</v>
      </c>
      <c r="O319">
        <v>2171</v>
      </c>
      <c r="P319">
        <v>361</v>
      </c>
      <c r="Q319" t="s">
        <v>46</v>
      </c>
      <c r="R319">
        <v>0</v>
      </c>
      <c r="S319">
        <v>0</v>
      </c>
      <c r="T319">
        <v>0</v>
      </c>
      <c r="U319">
        <v>0</v>
      </c>
      <c r="V319">
        <v>40.2770583</v>
      </c>
      <c r="W319">
        <v>-74.818119100000004</v>
      </c>
    </row>
    <row r="320" spans="1:23" x14ac:dyDescent="0.25">
      <c r="A320">
        <v>14252</v>
      </c>
      <c r="B320" t="s">
        <v>897</v>
      </c>
      <c r="C320" t="s">
        <v>90</v>
      </c>
      <c r="D320" t="s">
        <v>898</v>
      </c>
      <c r="E320" t="s">
        <v>899</v>
      </c>
      <c r="F320" t="s">
        <v>27</v>
      </c>
      <c r="G320" t="s">
        <v>28</v>
      </c>
      <c r="H320" t="s">
        <v>29</v>
      </c>
      <c r="I320" t="s">
        <v>30</v>
      </c>
      <c r="J320">
        <v>-14.1</v>
      </c>
      <c r="K320" t="s">
        <v>39</v>
      </c>
      <c r="L320">
        <v>6975</v>
      </c>
      <c r="M320">
        <v>4558</v>
      </c>
      <c r="N320">
        <v>5944</v>
      </c>
      <c r="O320">
        <v>5991</v>
      </c>
      <c r="P320">
        <v>47</v>
      </c>
      <c r="Q320" t="s">
        <v>46</v>
      </c>
      <c r="R320">
        <v>1292</v>
      </c>
      <c r="S320">
        <v>18.523297490000001</v>
      </c>
      <c r="T320">
        <v>960</v>
      </c>
      <c r="U320">
        <v>16.024036049999999</v>
      </c>
      <c r="V320">
        <v>46.234999899999998</v>
      </c>
      <c r="W320">
        <v>-119.2233014</v>
      </c>
    </row>
    <row r="321" spans="1:23" x14ac:dyDescent="0.25">
      <c r="A321">
        <v>15323</v>
      </c>
      <c r="B321" t="s">
        <v>1088</v>
      </c>
      <c r="C321" t="s">
        <v>208</v>
      </c>
      <c r="D321" t="s">
        <v>898</v>
      </c>
      <c r="E321" t="s">
        <v>1089</v>
      </c>
      <c r="F321" t="s">
        <v>27</v>
      </c>
      <c r="G321" t="s">
        <v>28</v>
      </c>
      <c r="H321" t="s">
        <v>38</v>
      </c>
      <c r="I321" t="s">
        <v>30</v>
      </c>
      <c r="J321">
        <v>-12.2</v>
      </c>
      <c r="K321" t="s">
        <v>39</v>
      </c>
      <c r="L321">
        <v>4381</v>
      </c>
      <c r="M321">
        <v>3099</v>
      </c>
      <c r="N321">
        <v>3519</v>
      </c>
      <c r="O321">
        <v>3847</v>
      </c>
      <c r="P321">
        <v>328</v>
      </c>
      <c r="Q321" t="s">
        <v>46</v>
      </c>
      <c r="R321">
        <v>3545</v>
      </c>
      <c r="S321">
        <v>80.917598720000001</v>
      </c>
      <c r="T321">
        <v>2202</v>
      </c>
      <c r="U321">
        <v>57.239407329999999</v>
      </c>
      <c r="V321">
        <v>36.481859999999998</v>
      </c>
      <c r="W321">
        <v>-82.407740000000004</v>
      </c>
    </row>
    <row r="322" spans="1:23" x14ac:dyDescent="0.25">
      <c r="A322">
        <v>12223</v>
      </c>
      <c r="B322" t="s">
        <v>561</v>
      </c>
      <c r="C322" t="s">
        <v>194</v>
      </c>
      <c r="D322" t="s">
        <v>562</v>
      </c>
      <c r="E322" t="s">
        <v>563</v>
      </c>
      <c r="F322" t="s">
        <v>27</v>
      </c>
      <c r="G322" t="s">
        <v>28</v>
      </c>
      <c r="H322" t="s">
        <v>38</v>
      </c>
      <c r="I322" t="s">
        <v>30</v>
      </c>
      <c r="J322">
        <v>-28.5</v>
      </c>
      <c r="K322" t="s">
        <v>31</v>
      </c>
      <c r="L322">
        <v>1564</v>
      </c>
      <c r="M322">
        <v>1002</v>
      </c>
      <c r="N322">
        <v>1300</v>
      </c>
      <c r="O322">
        <v>1119</v>
      </c>
      <c r="P322">
        <v>-181</v>
      </c>
      <c r="Q322" t="s">
        <v>32</v>
      </c>
      <c r="R322">
        <v>1052</v>
      </c>
      <c r="S322">
        <v>67.263427109999995</v>
      </c>
      <c r="T322">
        <v>711</v>
      </c>
      <c r="U322">
        <v>63.538873989999999</v>
      </c>
      <c r="V322">
        <v>38.369500000000002</v>
      </c>
      <c r="W322">
        <v>-82.555750000000003</v>
      </c>
    </row>
    <row r="323" spans="1:23" x14ac:dyDescent="0.25">
      <c r="A323">
        <v>15376</v>
      </c>
      <c r="B323" t="s">
        <v>1099</v>
      </c>
      <c r="C323" t="s">
        <v>132</v>
      </c>
      <c r="D323" t="s">
        <v>1100</v>
      </c>
      <c r="E323" t="s">
        <v>1101</v>
      </c>
      <c r="F323" t="s">
        <v>44</v>
      </c>
      <c r="G323" t="s">
        <v>28</v>
      </c>
      <c r="H323" t="s">
        <v>29</v>
      </c>
      <c r="I323" t="s">
        <v>30</v>
      </c>
      <c r="J323">
        <v>-18.600000000000001</v>
      </c>
      <c r="K323" t="s">
        <v>39</v>
      </c>
      <c r="L323">
        <v>19905</v>
      </c>
      <c r="M323">
        <v>12462</v>
      </c>
      <c r="N323">
        <v>15421</v>
      </c>
      <c r="O323">
        <v>16211</v>
      </c>
      <c r="P323">
        <v>790</v>
      </c>
      <c r="Q323" t="s">
        <v>46</v>
      </c>
      <c r="R323">
        <v>1756</v>
      </c>
      <c r="S323">
        <v>8.8219040440000001</v>
      </c>
      <c r="T323">
        <v>1181</v>
      </c>
      <c r="U323">
        <v>7.285176732</v>
      </c>
      <c r="V323">
        <v>32.114510199999998</v>
      </c>
      <c r="W323">
        <v>-110.93922689999999</v>
      </c>
    </row>
    <row r="324" spans="1:23" x14ac:dyDescent="0.25">
      <c r="A324">
        <v>15370</v>
      </c>
      <c r="B324" t="s">
        <v>1093</v>
      </c>
      <c r="C324" t="s">
        <v>638</v>
      </c>
      <c r="D324" t="s">
        <v>1094</v>
      </c>
      <c r="E324" t="s">
        <v>1095</v>
      </c>
      <c r="F324" t="s">
        <v>44</v>
      </c>
      <c r="G324" t="s">
        <v>28</v>
      </c>
      <c r="H324" t="s">
        <v>29</v>
      </c>
      <c r="I324" t="s">
        <v>30</v>
      </c>
      <c r="J324">
        <v>-11.1</v>
      </c>
      <c r="K324" t="s">
        <v>39</v>
      </c>
      <c r="L324">
        <v>18303</v>
      </c>
      <c r="M324">
        <v>11159</v>
      </c>
      <c r="N324">
        <v>14349</v>
      </c>
      <c r="O324">
        <v>16272</v>
      </c>
      <c r="P324">
        <v>1923</v>
      </c>
      <c r="Q324" t="s">
        <v>46</v>
      </c>
      <c r="R324">
        <v>3483</v>
      </c>
      <c r="S324">
        <v>19.029667270000001</v>
      </c>
      <c r="T324">
        <v>2720</v>
      </c>
      <c r="U324">
        <v>16.715830879999999</v>
      </c>
      <c r="V324">
        <v>36.2011824</v>
      </c>
      <c r="W324">
        <v>-95.884727999999996</v>
      </c>
    </row>
    <row r="325" spans="1:23" x14ac:dyDescent="0.25">
      <c r="A325">
        <v>15374</v>
      </c>
      <c r="B325" t="s">
        <v>1096</v>
      </c>
      <c r="C325" t="s">
        <v>502</v>
      </c>
      <c r="D325" t="s">
        <v>1097</v>
      </c>
      <c r="E325" t="s">
        <v>1098</v>
      </c>
      <c r="F325" t="s">
        <v>37</v>
      </c>
      <c r="G325" t="s">
        <v>51</v>
      </c>
      <c r="H325" t="s">
        <v>38</v>
      </c>
      <c r="I325" t="s">
        <v>30</v>
      </c>
      <c r="J325">
        <v>-29.2</v>
      </c>
      <c r="K325" t="s">
        <v>31</v>
      </c>
      <c r="L325">
        <v>992</v>
      </c>
      <c r="M325">
        <v>879</v>
      </c>
      <c r="N325">
        <v>784</v>
      </c>
      <c r="O325">
        <v>702</v>
      </c>
      <c r="P325">
        <v>-82</v>
      </c>
      <c r="Q325" t="s">
        <v>32</v>
      </c>
      <c r="R325">
        <v>551</v>
      </c>
      <c r="S325">
        <v>55.544354839999997</v>
      </c>
      <c r="T325">
        <v>702</v>
      </c>
      <c r="U325">
        <v>100</v>
      </c>
      <c r="V325">
        <v>34.257606600000003</v>
      </c>
      <c r="W325">
        <v>-88.703385900000001</v>
      </c>
    </row>
    <row r="326" spans="1:23" x14ac:dyDescent="0.25">
      <c r="A326">
        <v>12244</v>
      </c>
      <c r="B326" t="s">
        <v>564</v>
      </c>
      <c r="C326" t="s">
        <v>139</v>
      </c>
      <c r="D326" t="s">
        <v>565</v>
      </c>
      <c r="E326" t="s">
        <v>566</v>
      </c>
      <c r="F326" t="s">
        <v>37</v>
      </c>
      <c r="G326" t="s">
        <v>28</v>
      </c>
      <c r="H326" t="s">
        <v>38</v>
      </c>
      <c r="I326" t="s">
        <v>69</v>
      </c>
      <c r="J326">
        <v>166.5</v>
      </c>
      <c r="K326" t="s">
        <v>123</v>
      </c>
      <c r="L326">
        <v>1071</v>
      </c>
      <c r="M326">
        <v>352</v>
      </c>
      <c r="N326">
        <v>382</v>
      </c>
      <c r="O326">
        <v>2854</v>
      </c>
      <c r="P326">
        <v>2472</v>
      </c>
      <c r="Q326" t="s">
        <v>46</v>
      </c>
      <c r="R326">
        <v>343</v>
      </c>
      <c r="S326">
        <v>32.026143789999999</v>
      </c>
      <c r="T326">
        <v>0</v>
      </c>
      <c r="U326">
        <v>0</v>
      </c>
      <c r="V326">
        <v>41.263424700000002</v>
      </c>
      <c r="W326">
        <v>-72.886387600000006</v>
      </c>
    </row>
    <row r="327" spans="1:23" x14ac:dyDescent="0.25">
      <c r="A327">
        <v>15411</v>
      </c>
      <c r="B327" t="s">
        <v>1111</v>
      </c>
      <c r="C327" t="s">
        <v>34</v>
      </c>
      <c r="D327" t="s">
        <v>1112</v>
      </c>
      <c r="E327" t="s">
        <v>1113</v>
      </c>
      <c r="F327" t="s">
        <v>37</v>
      </c>
      <c r="G327" t="s">
        <v>28</v>
      </c>
      <c r="H327" t="s">
        <v>38</v>
      </c>
      <c r="I327" t="s">
        <v>30</v>
      </c>
      <c r="J327">
        <v>-20.9</v>
      </c>
      <c r="K327" t="s">
        <v>31</v>
      </c>
      <c r="L327">
        <v>1519</v>
      </c>
      <c r="M327">
        <v>1004</v>
      </c>
      <c r="N327">
        <v>1335</v>
      </c>
      <c r="O327">
        <v>1201</v>
      </c>
      <c r="P327">
        <v>-134</v>
      </c>
      <c r="Q327" t="s">
        <v>32</v>
      </c>
      <c r="R327">
        <v>1448</v>
      </c>
      <c r="S327">
        <v>95.325872279999999</v>
      </c>
      <c r="T327">
        <v>982</v>
      </c>
      <c r="U327">
        <v>81.765195669999997</v>
      </c>
      <c r="V327">
        <v>32.351125799999998</v>
      </c>
      <c r="W327">
        <v>-95.409629300000006</v>
      </c>
    </row>
    <row r="328" spans="1:23" x14ac:dyDescent="0.25">
      <c r="A328">
        <v>11067</v>
      </c>
      <c r="B328" t="s">
        <v>299</v>
      </c>
      <c r="C328" t="s">
        <v>201</v>
      </c>
      <c r="D328" t="s">
        <v>300</v>
      </c>
      <c r="E328" t="s">
        <v>301</v>
      </c>
      <c r="F328" t="s">
        <v>27</v>
      </c>
      <c r="G328" t="s">
        <v>28</v>
      </c>
      <c r="H328" t="s">
        <v>38</v>
      </c>
      <c r="I328" t="s">
        <v>30</v>
      </c>
      <c r="J328">
        <v>-46.9</v>
      </c>
      <c r="K328" t="s">
        <v>61</v>
      </c>
      <c r="L328">
        <v>2810</v>
      </c>
      <c r="M328">
        <v>1501</v>
      </c>
      <c r="N328">
        <v>1724</v>
      </c>
      <c r="O328">
        <v>1491</v>
      </c>
      <c r="P328">
        <v>-233</v>
      </c>
      <c r="Q328" t="s">
        <v>32</v>
      </c>
      <c r="R328">
        <v>2785</v>
      </c>
      <c r="S328">
        <v>99.110320279999996</v>
      </c>
      <c r="T328">
        <v>1423</v>
      </c>
      <c r="U328">
        <v>95.439302479999995</v>
      </c>
      <c r="V328">
        <v>40.036496200000002</v>
      </c>
      <c r="W328">
        <v>-88.263987900000004</v>
      </c>
    </row>
    <row r="329" spans="1:23" x14ac:dyDescent="0.25">
      <c r="A329">
        <v>14711</v>
      </c>
      <c r="B329" t="s">
        <v>991</v>
      </c>
      <c r="C329" t="s">
        <v>24</v>
      </c>
      <c r="D329" t="s">
        <v>992</v>
      </c>
      <c r="E329" t="s">
        <v>993</v>
      </c>
      <c r="F329" t="s">
        <v>27</v>
      </c>
      <c r="G329" t="s">
        <v>28</v>
      </c>
      <c r="H329" t="s">
        <v>38</v>
      </c>
      <c r="I329" t="s">
        <v>30</v>
      </c>
      <c r="J329">
        <v>-49.2</v>
      </c>
      <c r="K329" t="s">
        <v>61</v>
      </c>
      <c r="L329">
        <v>4992</v>
      </c>
      <c r="M329">
        <v>2789</v>
      </c>
      <c r="N329">
        <v>3201</v>
      </c>
      <c r="O329">
        <v>2537</v>
      </c>
      <c r="P329">
        <v>-664</v>
      </c>
      <c r="Q329" t="s">
        <v>32</v>
      </c>
      <c r="R329">
        <v>4943</v>
      </c>
      <c r="S329">
        <v>99.018429490000003</v>
      </c>
      <c r="T329">
        <v>1842</v>
      </c>
      <c r="U329">
        <v>72.605439500000003</v>
      </c>
      <c r="V329">
        <v>40.85145</v>
      </c>
      <c r="W329">
        <v>-77.850899999999996</v>
      </c>
    </row>
    <row r="330" spans="1:23" x14ac:dyDescent="0.25">
      <c r="A330">
        <v>15607</v>
      </c>
      <c r="B330" t="s">
        <v>1123</v>
      </c>
      <c r="C330" t="s">
        <v>54</v>
      </c>
      <c r="D330" t="s">
        <v>1124</v>
      </c>
      <c r="E330" t="s">
        <v>1125</v>
      </c>
      <c r="F330" t="s">
        <v>37</v>
      </c>
      <c r="G330" t="s">
        <v>28</v>
      </c>
      <c r="H330" t="s">
        <v>38</v>
      </c>
      <c r="I330" t="s">
        <v>30</v>
      </c>
      <c r="J330">
        <v>-3.5</v>
      </c>
      <c r="K330" t="s">
        <v>52</v>
      </c>
      <c r="L330">
        <v>1040</v>
      </c>
      <c r="M330">
        <v>822</v>
      </c>
      <c r="N330">
        <v>1176</v>
      </c>
      <c r="O330">
        <v>1004</v>
      </c>
      <c r="P330">
        <v>-172</v>
      </c>
      <c r="Q330" t="s">
        <v>32</v>
      </c>
      <c r="R330">
        <v>1039</v>
      </c>
      <c r="S330">
        <v>99.903846150000007</v>
      </c>
      <c r="T330">
        <v>1004</v>
      </c>
      <c r="U330">
        <v>100</v>
      </c>
      <c r="V330">
        <v>30.789155099999999</v>
      </c>
      <c r="W330">
        <v>-83.278656400000003</v>
      </c>
    </row>
    <row r="331" spans="1:23" x14ac:dyDescent="0.25">
      <c r="A331">
        <v>12206</v>
      </c>
      <c r="B331" t="s">
        <v>555</v>
      </c>
      <c r="C331" t="s">
        <v>34</v>
      </c>
      <c r="D331" t="s">
        <v>556</v>
      </c>
      <c r="E331" t="s">
        <v>557</v>
      </c>
      <c r="F331" t="s">
        <v>27</v>
      </c>
      <c r="G331" t="s">
        <v>28</v>
      </c>
      <c r="H331" t="s">
        <v>29</v>
      </c>
      <c r="I331" t="s">
        <v>69</v>
      </c>
      <c r="J331">
        <v>4.4000000000000004</v>
      </c>
      <c r="K331" t="s">
        <v>70</v>
      </c>
      <c r="L331">
        <v>4499</v>
      </c>
      <c r="M331">
        <v>3049</v>
      </c>
      <c r="N331">
        <v>3920</v>
      </c>
      <c r="O331">
        <v>4695</v>
      </c>
      <c r="P331">
        <v>775</v>
      </c>
      <c r="Q331" t="s">
        <v>46</v>
      </c>
      <c r="R331">
        <v>1503</v>
      </c>
      <c r="S331">
        <v>33.407423870000002</v>
      </c>
      <c r="T331">
        <v>996</v>
      </c>
      <c r="U331">
        <v>21.21405751</v>
      </c>
      <c r="V331">
        <v>26.223759999999999</v>
      </c>
      <c r="W331">
        <v>-97.662350000000004</v>
      </c>
    </row>
    <row r="332" spans="1:23" x14ac:dyDescent="0.25">
      <c r="A332">
        <v>15582</v>
      </c>
      <c r="B332" t="s">
        <v>1120</v>
      </c>
      <c r="C332" t="s">
        <v>262</v>
      </c>
      <c r="D332" t="s">
        <v>1121</v>
      </c>
      <c r="E332" t="s">
        <v>1122</v>
      </c>
      <c r="F332" t="s">
        <v>37</v>
      </c>
      <c r="G332" t="s">
        <v>51</v>
      </c>
      <c r="H332" t="s">
        <v>157</v>
      </c>
      <c r="I332" t="s">
        <v>30</v>
      </c>
      <c r="J332">
        <v>-16.5</v>
      </c>
      <c r="K332" t="s">
        <v>39</v>
      </c>
      <c r="L332">
        <v>587</v>
      </c>
      <c r="M332">
        <v>551</v>
      </c>
      <c r="N332">
        <v>603</v>
      </c>
      <c r="O332">
        <v>490</v>
      </c>
      <c r="P332">
        <v>-113</v>
      </c>
      <c r="Q332" t="s">
        <v>32</v>
      </c>
      <c r="R332">
        <v>587</v>
      </c>
      <c r="S332">
        <v>100</v>
      </c>
      <c r="T332">
        <v>490</v>
      </c>
      <c r="U332">
        <v>100</v>
      </c>
      <c r="V332">
        <v>40.455515699999999</v>
      </c>
      <c r="W332">
        <v>-109.5287479</v>
      </c>
    </row>
    <row r="333" spans="1:23" x14ac:dyDescent="0.25">
      <c r="A333">
        <v>13543</v>
      </c>
      <c r="B333" t="s">
        <v>791</v>
      </c>
      <c r="C333" t="s">
        <v>201</v>
      </c>
      <c r="D333" t="s">
        <v>792</v>
      </c>
      <c r="E333" t="s">
        <v>793</v>
      </c>
      <c r="F333" t="s">
        <v>37</v>
      </c>
      <c r="G333" t="s">
        <v>51</v>
      </c>
      <c r="H333" t="s">
        <v>38</v>
      </c>
      <c r="I333" t="s">
        <v>30</v>
      </c>
      <c r="J333">
        <v>-7.2</v>
      </c>
      <c r="K333" t="s">
        <v>52</v>
      </c>
      <c r="L333">
        <v>1849</v>
      </c>
      <c r="M333">
        <v>1904</v>
      </c>
      <c r="N333">
        <v>1852</v>
      </c>
      <c r="O333">
        <v>1716</v>
      </c>
      <c r="P333">
        <v>-136</v>
      </c>
      <c r="Q333" t="s">
        <v>32</v>
      </c>
      <c r="R333">
        <v>0</v>
      </c>
      <c r="S333">
        <v>0</v>
      </c>
      <c r="T333">
        <v>0</v>
      </c>
      <c r="U333">
        <v>0</v>
      </c>
      <c r="V333">
        <v>37.747123700000003</v>
      </c>
      <c r="W333">
        <v>-89.011177000000004</v>
      </c>
    </row>
    <row r="334" spans="1:23" x14ac:dyDescent="0.25">
      <c r="A334">
        <v>10155</v>
      </c>
      <c r="B334" t="s">
        <v>62</v>
      </c>
      <c r="C334" t="s">
        <v>34</v>
      </c>
      <c r="D334" t="s">
        <v>63</v>
      </c>
      <c r="E334" t="s">
        <v>64</v>
      </c>
      <c r="F334" t="s">
        <v>37</v>
      </c>
      <c r="G334" t="s">
        <v>28</v>
      </c>
      <c r="H334" t="s">
        <v>38</v>
      </c>
      <c r="I334" t="s">
        <v>30</v>
      </c>
      <c r="J334">
        <v>-5</v>
      </c>
      <c r="K334" t="s">
        <v>52</v>
      </c>
      <c r="L334">
        <v>1777</v>
      </c>
      <c r="M334">
        <v>1074</v>
      </c>
      <c r="N334">
        <v>1602</v>
      </c>
      <c r="O334">
        <v>1689</v>
      </c>
      <c r="P334">
        <v>87</v>
      </c>
      <c r="Q334" t="s">
        <v>46</v>
      </c>
      <c r="R334">
        <v>1673</v>
      </c>
      <c r="S334">
        <v>94.147439500000004</v>
      </c>
      <c r="T334">
        <v>1452</v>
      </c>
      <c r="U334">
        <v>85.968028419999996</v>
      </c>
      <c r="V334">
        <v>31.609243299999999</v>
      </c>
      <c r="W334">
        <v>-97.223220800000007</v>
      </c>
    </row>
    <row r="335" spans="1:23" x14ac:dyDescent="0.25">
      <c r="A335">
        <v>10275</v>
      </c>
      <c r="B335" t="s">
        <v>89</v>
      </c>
      <c r="C335" t="s">
        <v>90</v>
      </c>
      <c r="D335" t="s">
        <v>91</v>
      </c>
      <c r="E335" t="s">
        <v>92</v>
      </c>
      <c r="F335" t="s">
        <v>37</v>
      </c>
      <c r="G335" t="s">
        <v>28</v>
      </c>
      <c r="H335" t="s">
        <v>38</v>
      </c>
      <c r="I335" t="s">
        <v>30</v>
      </c>
      <c r="J335">
        <v>-31.6</v>
      </c>
      <c r="K335" t="s">
        <v>61</v>
      </c>
      <c r="L335">
        <v>864</v>
      </c>
      <c r="M335">
        <v>604</v>
      </c>
      <c r="N335">
        <v>739</v>
      </c>
      <c r="O335">
        <v>591</v>
      </c>
      <c r="P335">
        <v>-148</v>
      </c>
      <c r="Q335" t="s">
        <v>32</v>
      </c>
      <c r="R335">
        <v>0</v>
      </c>
      <c r="S335">
        <v>0</v>
      </c>
      <c r="T335">
        <v>0</v>
      </c>
      <c r="U335">
        <v>0</v>
      </c>
      <c r="V335">
        <v>46.064580900000003</v>
      </c>
      <c r="W335">
        <v>-118.3430209</v>
      </c>
    </row>
    <row r="336" spans="1:23" x14ac:dyDescent="0.25">
      <c r="A336">
        <v>12264</v>
      </c>
      <c r="B336" t="s">
        <v>573</v>
      </c>
      <c r="C336" t="s">
        <v>272</v>
      </c>
      <c r="D336" t="s">
        <v>574</v>
      </c>
      <c r="E336" t="s">
        <v>356</v>
      </c>
      <c r="F336" t="s">
        <v>111</v>
      </c>
      <c r="G336" t="s">
        <v>28</v>
      </c>
      <c r="H336" t="s">
        <v>112</v>
      </c>
      <c r="I336" t="s">
        <v>30</v>
      </c>
      <c r="J336">
        <v>-18.100000000000001</v>
      </c>
      <c r="K336" t="s">
        <v>39</v>
      </c>
      <c r="L336">
        <v>92585</v>
      </c>
      <c r="M336">
        <v>54249</v>
      </c>
      <c r="N336">
        <v>77576</v>
      </c>
      <c r="O336">
        <v>75817</v>
      </c>
      <c r="P336">
        <v>-1759</v>
      </c>
      <c r="Q336" t="s">
        <v>32</v>
      </c>
      <c r="R336">
        <v>27779</v>
      </c>
      <c r="S336">
        <v>30.00378031</v>
      </c>
      <c r="T336">
        <v>14321</v>
      </c>
      <c r="U336">
        <v>18.888903540000001</v>
      </c>
      <c r="V336">
        <v>38.952276500000004</v>
      </c>
      <c r="W336">
        <v>-77.457881</v>
      </c>
    </row>
    <row r="337" spans="1:23" x14ac:dyDescent="0.25">
      <c r="A337">
        <v>10268</v>
      </c>
      <c r="B337" t="s">
        <v>85</v>
      </c>
      <c r="C337" t="s">
        <v>86</v>
      </c>
      <c r="D337" t="s">
        <v>87</v>
      </c>
      <c r="E337" t="s">
        <v>88</v>
      </c>
      <c r="F337" t="s">
        <v>37</v>
      </c>
      <c r="G337" t="s">
        <v>51</v>
      </c>
      <c r="H337" t="s">
        <v>38</v>
      </c>
      <c r="I337" t="s">
        <v>69</v>
      </c>
      <c r="J337">
        <v>0.7</v>
      </c>
      <c r="K337" t="s">
        <v>70</v>
      </c>
      <c r="L337">
        <v>669</v>
      </c>
      <c r="M337">
        <v>435</v>
      </c>
      <c r="N337">
        <v>538</v>
      </c>
      <c r="O337">
        <v>674</v>
      </c>
      <c r="P337">
        <v>136</v>
      </c>
      <c r="Q337" t="s">
        <v>46</v>
      </c>
      <c r="R337">
        <v>669</v>
      </c>
      <c r="S337">
        <v>100</v>
      </c>
      <c r="T337">
        <v>674</v>
      </c>
      <c r="U337">
        <v>100</v>
      </c>
      <c r="V337">
        <v>42.550579999999997</v>
      </c>
      <c r="W337">
        <v>-92.396609999999995</v>
      </c>
    </row>
    <row r="338" spans="1:23" x14ac:dyDescent="0.25">
      <c r="A338">
        <v>10361</v>
      </c>
      <c r="B338" t="s">
        <v>101</v>
      </c>
      <c r="C338" t="s">
        <v>83</v>
      </c>
      <c r="D338" t="s">
        <v>102</v>
      </c>
      <c r="E338" t="s">
        <v>103</v>
      </c>
      <c r="F338" t="s">
        <v>37</v>
      </c>
      <c r="G338" t="s">
        <v>51</v>
      </c>
      <c r="H338" t="s">
        <v>38</v>
      </c>
      <c r="I338" t="s">
        <v>30</v>
      </c>
      <c r="J338">
        <v>-6.9</v>
      </c>
      <c r="K338" t="s">
        <v>52</v>
      </c>
      <c r="L338">
        <v>671</v>
      </c>
      <c r="M338">
        <v>584</v>
      </c>
      <c r="N338">
        <v>618</v>
      </c>
      <c r="O338">
        <v>625</v>
      </c>
      <c r="P338">
        <v>7</v>
      </c>
      <c r="Q338" t="s">
        <v>46</v>
      </c>
      <c r="R338">
        <v>670</v>
      </c>
      <c r="S338">
        <v>99.850968699999996</v>
      </c>
      <c r="T338">
        <v>625</v>
      </c>
      <c r="U338">
        <v>100</v>
      </c>
      <c r="V338">
        <v>43.994309999999999</v>
      </c>
      <c r="W338">
        <v>-76.023319999999998</v>
      </c>
    </row>
    <row r="339" spans="1:23" x14ac:dyDescent="0.25">
      <c r="A339">
        <v>10409</v>
      </c>
      <c r="B339" t="s">
        <v>117</v>
      </c>
      <c r="C339" t="s">
        <v>48</v>
      </c>
      <c r="D339" t="s">
        <v>118</v>
      </c>
      <c r="E339" t="s">
        <v>103</v>
      </c>
      <c r="F339" t="s">
        <v>37</v>
      </c>
      <c r="G339" t="s">
        <v>51</v>
      </c>
      <c r="H339" t="s">
        <v>38</v>
      </c>
      <c r="I339" t="s">
        <v>69</v>
      </c>
      <c r="J339">
        <v>24.1</v>
      </c>
      <c r="K339" t="s">
        <v>119</v>
      </c>
      <c r="L339">
        <v>502</v>
      </c>
      <c r="M339">
        <v>588</v>
      </c>
      <c r="N339">
        <v>916</v>
      </c>
      <c r="O339">
        <v>623</v>
      </c>
      <c r="P339">
        <v>-293</v>
      </c>
      <c r="Q339" t="s">
        <v>32</v>
      </c>
      <c r="R339">
        <v>502</v>
      </c>
      <c r="S339">
        <v>100</v>
      </c>
      <c r="T339">
        <v>596</v>
      </c>
      <c r="U339">
        <v>95.666131620000002</v>
      </c>
      <c r="V339">
        <v>44.92257</v>
      </c>
      <c r="W339">
        <v>-97.15795</v>
      </c>
    </row>
    <row r="340" spans="1:23" x14ac:dyDescent="0.25">
      <c r="A340">
        <v>11146</v>
      </c>
      <c r="B340" t="s">
        <v>323</v>
      </c>
      <c r="C340" t="s">
        <v>194</v>
      </c>
      <c r="D340" t="s">
        <v>324</v>
      </c>
      <c r="E340" t="s">
        <v>325</v>
      </c>
      <c r="F340" t="s">
        <v>27</v>
      </c>
      <c r="G340" t="s">
        <v>28</v>
      </c>
      <c r="H340" t="s">
        <v>38</v>
      </c>
      <c r="I340" t="s">
        <v>30</v>
      </c>
      <c r="J340">
        <v>-36.799999999999997</v>
      </c>
      <c r="K340" t="s">
        <v>61</v>
      </c>
      <c r="L340">
        <v>5143</v>
      </c>
      <c r="M340">
        <v>2968</v>
      </c>
      <c r="N340">
        <v>3392</v>
      </c>
      <c r="O340">
        <v>3251</v>
      </c>
      <c r="P340">
        <v>-141</v>
      </c>
      <c r="Q340" t="s">
        <v>32</v>
      </c>
      <c r="R340">
        <v>4069</v>
      </c>
      <c r="S340">
        <v>79.117246739999999</v>
      </c>
      <c r="T340">
        <v>1402</v>
      </c>
      <c r="U340">
        <v>43.125192249999998</v>
      </c>
      <c r="V340">
        <v>38.371448899999997</v>
      </c>
      <c r="W340">
        <v>-81.5934922</v>
      </c>
    </row>
    <row r="341" spans="1:23" x14ac:dyDescent="0.25">
      <c r="A341">
        <v>12197</v>
      </c>
      <c r="B341" t="s">
        <v>552</v>
      </c>
      <c r="C341" t="s">
        <v>83</v>
      </c>
      <c r="D341" t="s">
        <v>553</v>
      </c>
      <c r="E341" t="s">
        <v>554</v>
      </c>
      <c r="F341" t="s">
        <v>27</v>
      </c>
      <c r="G341" t="s">
        <v>28</v>
      </c>
      <c r="H341" t="s">
        <v>29</v>
      </c>
      <c r="I341" t="s">
        <v>69</v>
      </c>
      <c r="J341">
        <v>1.5</v>
      </c>
      <c r="K341" t="s">
        <v>70</v>
      </c>
      <c r="L341">
        <v>14247</v>
      </c>
      <c r="M341">
        <v>5295</v>
      </c>
      <c r="N341">
        <v>8814</v>
      </c>
      <c r="O341">
        <v>14454</v>
      </c>
      <c r="P341">
        <v>5640</v>
      </c>
      <c r="Q341" t="s">
        <v>46</v>
      </c>
      <c r="R341">
        <v>2802</v>
      </c>
      <c r="S341">
        <v>19.667298379999998</v>
      </c>
      <c r="T341">
        <v>1010</v>
      </c>
      <c r="U341">
        <v>6.9876850700000004</v>
      </c>
      <c r="V341">
        <v>41.122019399999999</v>
      </c>
      <c r="W341">
        <v>-73.794851600000001</v>
      </c>
    </row>
    <row r="342" spans="1:23" x14ac:dyDescent="0.25">
      <c r="A342">
        <v>15855</v>
      </c>
      <c r="B342" t="s">
        <v>1129</v>
      </c>
      <c r="C342" t="s">
        <v>169</v>
      </c>
      <c r="D342" t="s">
        <v>1130</v>
      </c>
      <c r="E342" t="s">
        <v>1131</v>
      </c>
      <c r="F342" t="s">
        <v>37</v>
      </c>
      <c r="G342" t="s">
        <v>28</v>
      </c>
      <c r="H342" t="s">
        <v>38</v>
      </c>
      <c r="I342" t="s">
        <v>30</v>
      </c>
      <c r="J342">
        <v>-10.5</v>
      </c>
      <c r="K342" t="s">
        <v>39</v>
      </c>
      <c r="L342">
        <v>4110</v>
      </c>
      <c r="M342">
        <v>3236</v>
      </c>
      <c r="N342">
        <v>4032</v>
      </c>
      <c r="O342">
        <v>3679</v>
      </c>
      <c r="P342">
        <v>-353</v>
      </c>
      <c r="Q342" t="s">
        <v>32</v>
      </c>
      <c r="R342">
        <v>0</v>
      </c>
      <c r="S342">
        <v>0</v>
      </c>
      <c r="T342">
        <v>0</v>
      </c>
      <c r="U342">
        <v>0</v>
      </c>
      <c r="V342">
        <v>41.3775987</v>
      </c>
      <c r="W342">
        <v>-71.827287100000007</v>
      </c>
    </row>
    <row r="343" spans="1:23" x14ac:dyDescent="0.25">
      <c r="A343">
        <v>10558</v>
      </c>
      <c r="B343" t="s">
        <v>142</v>
      </c>
      <c r="C343" t="s">
        <v>143</v>
      </c>
      <c r="D343" t="s">
        <v>144</v>
      </c>
      <c r="E343" t="s">
        <v>145</v>
      </c>
      <c r="F343" t="s">
        <v>37</v>
      </c>
      <c r="G343" t="s">
        <v>51</v>
      </c>
      <c r="H343" t="s">
        <v>38</v>
      </c>
      <c r="I343" t="s">
        <v>69</v>
      </c>
      <c r="J343">
        <v>18.100000000000001</v>
      </c>
      <c r="K343" t="s">
        <v>146</v>
      </c>
      <c r="L343">
        <v>668</v>
      </c>
      <c r="M343">
        <v>674</v>
      </c>
      <c r="N343">
        <v>672</v>
      </c>
      <c r="O343">
        <v>789</v>
      </c>
      <c r="P343">
        <v>117</v>
      </c>
      <c r="Q343" t="s">
        <v>46</v>
      </c>
      <c r="R343">
        <v>618</v>
      </c>
      <c r="S343">
        <v>92.514970059999996</v>
      </c>
      <c r="T343">
        <v>720</v>
      </c>
      <c r="U343">
        <v>91.254752850000003</v>
      </c>
      <c r="V343">
        <v>41.869636499999999</v>
      </c>
      <c r="W343">
        <v>-103.59262080000001</v>
      </c>
    </row>
    <row r="344" spans="1:23" x14ac:dyDescent="0.25">
      <c r="A344">
        <v>12278</v>
      </c>
      <c r="B344" t="s">
        <v>580</v>
      </c>
      <c r="C344" t="s">
        <v>482</v>
      </c>
      <c r="D344" t="s">
        <v>581</v>
      </c>
      <c r="E344" t="s">
        <v>582</v>
      </c>
      <c r="F344" t="s">
        <v>27</v>
      </c>
      <c r="G344" t="s">
        <v>28</v>
      </c>
      <c r="H344" t="s">
        <v>29</v>
      </c>
      <c r="I344" t="s">
        <v>30</v>
      </c>
      <c r="J344">
        <v>-16.2</v>
      </c>
      <c r="K344" t="s">
        <v>39</v>
      </c>
      <c r="L344">
        <v>11688</v>
      </c>
      <c r="M344">
        <v>7922</v>
      </c>
      <c r="N344">
        <v>9478</v>
      </c>
      <c r="O344">
        <v>9800</v>
      </c>
      <c r="P344">
        <v>322</v>
      </c>
      <c r="Q344" t="s">
        <v>46</v>
      </c>
      <c r="R344">
        <v>4633</v>
      </c>
      <c r="S344">
        <v>39.638945929999998</v>
      </c>
      <c r="T344">
        <v>2941</v>
      </c>
      <c r="U344">
        <v>30.010204080000001</v>
      </c>
      <c r="V344">
        <v>37.649335800000003</v>
      </c>
      <c r="W344">
        <v>-97.427320600000002</v>
      </c>
    </row>
    <row r="345" spans="1:23" x14ac:dyDescent="0.25">
      <c r="A345">
        <v>10434</v>
      </c>
      <c r="B345" t="s">
        <v>128</v>
      </c>
      <c r="C345" t="s">
        <v>24</v>
      </c>
      <c r="D345" t="s">
        <v>129</v>
      </c>
      <c r="E345" t="s">
        <v>130</v>
      </c>
      <c r="F345" t="s">
        <v>27</v>
      </c>
      <c r="G345" t="s">
        <v>28</v>
      </c>
      <c r="H345" t="s">
        <v>38</v>
      </c>
      <c r="I345" t="s">
        <v>30</v>
      </c>
      <c r="J345">
        <v>-52.8</v>
      </c>
      <c r="K345" t="s">
        <v>61</v>
      </c>
      <c r="L345">
        <v>5970</v>
      </c>
      <c r="M345">
        <v>2818</v>
      </c>
      <c r="N345">
        <v>2944</v>
      </c>
      <c r="O345">
        <v>2816</v>
      </c>
      <c r="P345">
        <v>-128</v>
      </c>
      <c r="Q345" t="s">
        <v>32</v>
      </c>
      <c r="R345">
        <v>4058</v>
      </c>
      <c r="S345">
        <v>67.97319933</v>
      </c>
      <c r="T345">
        <v>1224</v>
      </c>
      <c r="U345">
        <v>43.465909089999997</v>
      </c>
      <c r="V345">
        <v>41.337756400000004</v>
      </c>
      <c r="W345">
        <v>-75.723782099999994</v>
      </c>
    </row>
    <row r="346" spans="1:23" x14ac:dyDescent="0.25">
      <c r="A346">
        <v>13851</v>
      </c>
      <c r="B346" t="s">
        <v>812</v>
      </c>
      <c r="C346" t="s">
        <v>638</v>
      </c>
      <c r="D346" t="s">
        <v>813</v>
      </c>
      <c r="E346" t="s">
        <v>814</v>
      </c>
      <c r="F346" t="s">
        <v>44</v>
      </c>
      <c r="G346" t="s">
        <v>28</v>
      </c>
      <c r="H346" t="s">
        <v>29</v>
      </c>
      <c r="I346" t="s">
        <v>30</v>
      </c>
      <c r="J346">
        <v>-18.7</v>
      </c>
      <c r="K346" t="s">
        <v>39</v>
      </c>
      <c r="L346">
        <v>25834</v>
      </c>
      <c r="M346">
        <v>15885</v>
      </c>
      <c r="N346">
        <v>19826</v>
      </c>
      <c r="O346">
        <v>20994</v>
      </c>
      <c r="P346">
        <v>1168</v>
      </c>
      <c r="Q346" t="s">
        <v>46</v>
      </c>
      <c r="R346">
        <v>1962</v>
      </c>
      <c r="S346">
        <v>7.5946427190000003</v>
      </c>
      <c r="T346">
        <v>1958</v>
      </c>
      <c r="U346">
        <v>9.3264742310000006</v>
      </c>
      <c r="V346">
        <v>35.3954661</v>
      </c>
      <c r="W346">
        <v>-97.596240899999998</v>
      </c>
    </row>
    <row r="347" spans="1:23" x14ac:dyDescent="0.25">
      <c r="A347">
        <v>12191</v>
      </c>
      <c r="B347" t="s">
        <v>549</v>
      </c>
      <c r="C347" t="s">
        <v>34</v>
      </c>
      <c r="D347" t="s">
        <v>550</v>
      </c>
      <c r="E347" t="s">
        <v>551</v>
      </c>
      <c r="F347" t="s">
        <v>111</v>
      </c>
      <c r="G347" t="s">
        <v>28</v>
      </c>
      <c r="H347" t="s">
        <v>45</v>
      </c>
      <c r="I347" t="s">
        <v>30</v>
      </c>
      <c r="J347">
        <v>-15.4</v>
      </c>
      <c r="K347" t="s">
        <v>39</v>
      </c>
      <c r="L347">
        <v>58673</v>
      </c>
      <c r="M347">
        <v>39468</v>
      </c>
      <c r="N347">
        <v>47183</v>
      </c>
      <c r="O347">
        <v>49666</v>
      </c>
      <c r="P347">
        <v>2483</v>
      </c>
      <c r="Q347" t="s">
        <v>46</v>
      </c>
      <c r="R347">
        <v>324</v>
      </c>
      <c r="S347">
        <v>0.55221311299999998</v>
      </c>
      <c r="T347">
        <v>28</v>
      </c>
      <c r="U347">
        <v>5.6376596000000001E-2</v>
      </c>
      <c r="V347">
        <v>29.647819999999999</v>
      </c>
      <c r="W347">
        <v>-95.276939999999996</v>
      </c>
    </row>
    <row r="348" spans="1:23" x14ac:dyDescent="0.25">
      <c r="A348">
        <v>12365</v>
      </c>
      <c r="B348" t="s">
        <v>598</v>
      </c>
      <c r="C348" t="s">
        <v>24</v>
      </c>
      <c r="D348" t="s">
        <v>599</v>
      </c>
      <c r="E348" t="s">
        <v>600</v>
      </c>
      <c r="F348" t="s">
        <v>37</v>
      </c>
      <c r="G348" t="s">
        <v>28</v>
      </c>
      <c r="H348" t="s">
        <v>157</v>
      </c>
      <c r="I348" t="s">
        <v>30</v>
      </c>
      <c r="J348">
        <v>-100</v>
      </c>
      <c r="K348" t="s">
        <v>61</v>
      </c>
      <c r="L348">
        <v>701</v>
      </c>
      <c r="M348">
        <v>296</v>
      </c>
      <c r="N348">
        <v>205</v>
      </c>
      <c r="O348">
        <v>0</v>
      </c>
      <c r="P348">
        <v>-205</v>
      </c>
      <c r="Q348" t="s">
        <v>32</v>
      </c>
      <c r="R348">
        <v>701</v>
      </c>
      <c r="S348">
        <v>100</v>
      </c>
      <c r="T348">
        <v>0</v>
      </c>
      <c r="U348">
        <v>0</v>
      </c>
      <c r="V348">
        <v>41.2411897</v>
      </c>
      <c r="W348">
        <v>-77.0010786</v>
      </c>
    </row>
    <row r="349" spans="1:23" x14ac:dyDescent="0.25">
      <c r="A349">
        <v>16869</v>
      </c>
      <c r="B349" t="s">
        <v>1137</v>
      </c>
      <c r="C349" t="s">
        <v>182</v>
      </c>
      <c r="D349" t="s">
        <v>1138</v>
      </c>
      <c r="E349" t="s">
        <v>1139</v>
      </c>
      <c r="F349" t="s">
        <v>37</v>
      </c>
      <c r="G349" t="s">
        <v>28</v>
      </c>
      <c r="H349" t="s">
        <v>38</v>
      </c>
      <c r="I349" t="s">
        <v>30</v>
      </c>
      <c r="J349">
        <v>-28</v>
      </c>
      <c r="K349" t="s">
        <v>31</v>
      </c>
      <c r="L349">
        <v>2057</v>
      </c>
      <c r="M349">
        <v>854</v>
      </c>
      <c r="N349">
        <v>1132</v>
      </c>
      <c r="O349">
        <v>1481</v>
      </c>
      <c r="P349">
        <v>349</v>
      </c>
      <c r="Q349" t="s">
        <v>46</v>
      </c>
      <c r="R349">
        <v>1952</v>
      </c>
      <c r="S349">
        <v>94.895478850000003</v>
      </c>
      <c r="T349">
        <v>1277</v>
      </c>
      <c r="U349">
        <v>86.225523300000006</v>
      </c>
      <c r="V349">
        <v>48.258279999999999</v>
      </c>
      <c r="W349">
        <v>-103.72141000000001</v>
      </c>
    </row>
    <row r="350" spans="1:23" x14ac:dyDescent="0.25">
      <c r="A350">
        <v>12323</v>
      </c>
      <c r="B350" t="s">
        <v>586</v>
      </c>
      <c r="C350" t="s">
        <v>125</v>
      </c>
      <c r="D350" t="s">
        <v>587</v>
      </c>
      <c r="E350" t="s">
        <v>588</v>
      </c>
      <c r="F350" t="s">
        <v>27</v>
      </c>
      <c r="G350" t="s">
        <v>28</v>
      </c>
      <c r="H350" t="s">
        <v>29</v>
      </c>
      <c r="I350" t="s">
        <v>30</v>
      </c>
      <c r="J350">
        <v>-8.6</v>
      </c>
      <c r="K350" t="s">
        <v>52</v>
      </c>
      <c r="L350">
        <v>8902</v>
      </c>
      <c r="M350">
        <v>5521</v>
      </c>
      <c r="N350">
        <v>7544</v>
      </c>
      <c r="O350">
        <v>8137</v>
      </c>
      <c r="P350">
        <v>593</v>
      </c>
      <c r="Q350" t="s">
        <v>46</v>
      </c>
      <c r="R350">
        <v>4413</v>
      </c>
      <c r="S350">
        <v>49.573129629999997</v>
      </c>
      <c r="T350">
        <v>1205</v>
      </c>
      <c r="U350">
        <v>14.808897630000001</v>
      </c>
      <c r="V350">
        <v>34.2670855</v>
      </c>
      <c r="W350">
        <v>-77.910497399999997</v>
      </c>
    </row>
    <row r="351" spans="1:23" x14ac:dyDescent="0.25">
      <c r="A351">
        <v>13933</v>
      </c>
      <c r="B351" t="s">
        <v>826</v>
      </c>
      <c r="C351" t="s">
        <v>58</v>
      </c>
      <c r="D351" t="s">
        <v>827</v>
      </c>
      <c r="E351" t="s">
        <v>828</v>
      </c>
      <c r="F351" t="s">
        <v>37</v>
      </c>
      <c r="G351" t="s">
        <v>28</v>
      </c>
      <c r="H351" t="s">
        <v>38</v>
      </c>
      <c r="I351" t="s">
        <v>30</v>
      </c>
      <c r="J351">
        <v>-2.9</v>
      </c>
      <c r="K351" t="s">
        <v>52</v>
      </c>
      <c r="L351">
        <v>1666</v>
      </c>
      <c r="M351">
        <v>635</v>
      </c>
      <c r="N351">
        <v>360</v>
      </c>
      <c r="O351">
        <v>1618</v>
      </c>
      <c r="P351">
        <v>1258</v>
      </c>
      <c r="Q351" t="s">
        <v>46</v>
      </c>
      <c r="R351">
        <v>594</v>
      </c>
      <c r="S351">
        <v>35.654261699999999</v>
      </c>
      <c r="T351">
        <v>2</v>
      </c>
      <c r="U351">
        <v>0.123609394</v>
      </c>
      <c r="V351">
        <v>42.268009300000003</v>
      </c>
      <c r="W351">
        <v>-71.876337000000007</v>
      </c>
    </row>
    <row r="352" spans="1:23" x14ac:dyDescent="0.25">
      <c r="A352">
        <v>16101</v>
      </c>
      <c r="B352" t="s">
        <v>1134</v>
      </c>
      <c r="C352" t="s">
        <v>90</v>
      </c>
      <c r="D352" t="s">
        <v>1135</v>
      </c>
      <c r="E352" t="s">
        <v>1136</v>
      </c>
      <c r="F352" t="s">
        <v>37</v>
      </c>
      <c r="G352" t="s">
        <v>28</v>
      </c>
      <c r="H352" t="s">
        <v>38</v>
      </c>
      <c r="I352" t="s">
        <v>30</v>
      </c>
      <c r="J352">
        <v>-51</v>
      </c>
      <c r="K352" t="s">
        <v>61</v>
      </c>
      <c r="L352">
        <v>1224</v>
      </c>
      <c r="M352">
        <v>726</v>
      </c>
      <c r="N352">
        <v>752</v>
      </c>
      <c r="O352">
        <v>600</v>
      </c>
      <c r="P352">
        <v>-152</v>
      </c>
      <c r="Q352" t="s">
        <v>32</v>
      </c>
      <c r="R352">
        <v>0</v>
      </c>
      <c r="S352">
        <v>0</v>
      </c>
      <c r="T352">
        <v>0</v>
      </c>
      <c r="U352">
        <v>0</v>
      </c>
      <c r="V352">
        <v>46.570080900000001</v>
      </c>
      <c r="W352">
        <v>-120.53982259999999</v>
      </c>
    </row>
    <row r="353" spans="1:23" x14ac:dyDescent="0.25">
      <c r="A353">
        <v>12094</v>
      </c>
      <c r="B353" t="s">
        <v>531</v>
      </c>
      <c r="C353" t="s">
        <v>105</v>
      </c>
      <c r="D353" t="s">
        <v>532</v>
      </c>
      <c r="E353" t="s">
        <v>533</v>
      </c>
      <c r="F353" t="s">
        <v>27</v>
      </c>
      <c r="G353" t="s">
        <v>28</v>
      </c>
      <c r="H353" t="s">
        <v>38</v>
      </c>
      <c r="I353" t="s">
        <v>69</v>
      </c>
      <c r="J353">
        <v>42.4</v>
      </c>
      <c r="K353" t="s">
        <v>123</v>
      </c>
      <c r="L353">
        <v>1731</v>
      </c>
      <c r="M353">
        <v>1550</v>
      </c>
      <c r="N353">
        <v>2463</v>
      </c>
      <c r="O353">
        <v>2465</v>
      </c>
      <c r="P353">
        <v>2</v>
      </c>
      <c r="Q353" t="s">
        <v>46</v>
      </c>
      <c r="R353">
        <v>854</v>
      </c>
      <c r="S353">
        <v>49.335644139999999</v>
      </c>
      <c r="T353">
        <v>15</v>
      </c>
      <c r="U353">
        <v>0.60851926999999995</v>
      </c>
      <c r="V353">
        <v>40.484748799999998</v>
      </c>
      <c r="W353">
        <v>-107.21972649999999</v>
      </c>
    </row>
    <row r="354" spans="1:23" x14ac:dyDescent="0.25">
      <c r="A354">
        <v>11097</v>
      </c>
      <c r="B354" t="s">
        <v>308</v>
      </c>
      <c r="C354" t="s">
        <v>309</v>
      </c>
      <c r="D354" t="s">
        <v>310</v>
      </c>
      <c r="E354" t="s">
        <v>311</v>
      </c>
      <c r="F354" t="s">
        <v>37</v>
      </c>
      <c r="G354" t="s">
        <v>51</v>
      </c>
      <c r="H354" t="s">
        <v>38</v>
      </c>
      <c r="I354" t="s">
        <v>30</v>
      </c>
      <c r="J354">
        <v>-12.1</v>
      </c>
      <c r="K354" t="s">
        <v>39</v>
      </c>
      <c r="L354">
        <v>1084</v>
      </c>
      <c r="M354">
        <v>696</v>
      </c>
      <c r="N354">
        <v>1038</v>
      </c>
      <c r="O354">
        <v>953</v>
      </c>
      <c r="P354">
        <v>-85</v>
      </c>
      <c r="Q354" t="s">
        <v>32</v>
      </c>
      <c r="R354">
        <v>1065</v>
      </c>
      <c r="S354">
        <v>98.24723247</v>
      </c>
      <c r="T354">
        <v>950</v>
      </c>
      <c r="U354">
        <v>99.685204619999993</v>
      </c>
      <c r="V354">
        <v>44.517066900000003</v>
      </c>
      <c r="W354">
        <v>-109.02274319999999</v>
      </c>
    </row>
    <row r="355" spans="1:23" x14ac:dyDescent="0.25">
      <c r="A355">
        <v>16218</v>
      </c>
      <c r="B355" t="s">
        <v>797</v>
      </c>
      <c r="C355" t="s">
        <v>132</v>
      </c>
      <c r="D355" t="s">
        <v>798</v>
      </c>
      <c r="E355" t="s">
        <v>799</v>
      </c>
      <c r="F355" t="s">
        <v>37</v>
      </c>
      <c r="G355" t="s">
        <v>28</v>
      </c>
      <c r="H355" t="s">
        <v>38</v>
      </c>
      <c r="I355" t="s">
        <v>30</v>
      </c>
      <c r="J355">
        <v>-14.5</v>
      </c>
      <c r="K355" t="s">
        <v>39</v>
      </c>
      <c r="L355">
        <v>1932</v>
      </c>
      <c r="M355">
        <v>1322</v>
      </c>
      <c r="N355">
        <v>1965</v>
      </c>
      <c r="O355">
        <v>1651</v>
      </c>
      <c r="P355">
        <v>-314</v>
      </c>
      <c r="Q355" t="s">
        <v>32</v>
      </c>
      <c r="R355">
        <v>13</v>
      </c>
      <c r="S355">
        <v>0.67287784699999997</v>
      </c>
      <c r="T355">
        <v>0</v>
      </c>
      <c r="U355">
        <v>0</v>
      </c>
      <c r="V355">
        <v>32.668551200000003</v>
      </c>
      <c r="W355">
        <v>-114.59913830000001</v>
      </c>
    </row>
    <row r="356" spans="1:23" x14ac:dyDescent="0.25">
      <c r="J356">
        <f>AVERAGE(J2:J355)</f>
        <v>-16.070738636363632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BEC5-9790-4A98-A954-7CD69A4D1F04}">
  <dimension ref="A1:F11"/>
  <sheetViews>
    <sheetView workbookViewId="0">
      <selection activeCell="L17" sqref="L17"/>
    </sheetView>
  </sheetViews>
  <sheetFormatPr defaultRowHeight="15" x14ac:dyDescent="0.25"/>
  <cols>
    <col min="1" max="1" width="41.42578125" customWidth="1"/>
    <col min="2" max="2" width="20.42578125" customWidth="1"/>
    <col min="4" max="5" width="15" customWidth="1"/>
    <col min="6" max="6" width="17.28515625" customWidth="1"/>
  </cols>
  <sheetData>
    <row r="1" spans="1:6" x14ac:dyDescent="0.25">
      <c r="A1" s="11" t="s">
        <v>1147</v>
      </c>
      <c r="B1" s="11" t="s">
        <v>1148</v>
      </c>
      <c r="C1" s="11" t="s">
        <v>1146</v>
      </c>
      <c r="D1" s="11" t="s">
        <v>1154</v>
      </c>
      <c r="E1" s="15" t="s">
        <v>1153</v>
      </c>
      <c r="F1" s="15" t="s">
        <v>1152</v>
      </c>
    </row>
    <row r="2" spans="1:6" x14ac:dyDescent="0.25">
      <c r="A2" s="2" t="s">
        <v>877</v>
      </c>
      <c r="B2" s="2" t="s">
        <v>878</v>
      </c>
      <c r="C2" s="2" t="s">
        <v>212</v>
      </c>
      <c r="D2" s="2">
        <v>367</v>
      </c>
      <c r="E2" s="2">
        <v>-66.7</v>
      </c>
      <c r="F2" s="2">
        <v>99.2</v>
      </c>
    </row>
    <row r="3" spans="1:6" x14ac:dyDescent="0.25">
      <c r="A3" s="1" t="s">
        <v>1106</v>
      </c>
      <c r="B3" s="1" t="s">
        <v>1107</v>
      </c>
      <c r="C3" s="1" t="s">
        <v>212</v>
      </c>
      <c r="D3" s="1">
        <v>435</v>
      </c>
      <c r="E3" s="1">
        <v>-66</v>
      </c>
      <c r="F3" s="1">
        <v>93.1</v>
      </c>
    </row>
    <row r="4" spans="1:6" x14ac:dyDescent="0.25">
      <c r="A4" s="2" t="s">
        <v>945</v>
      </c>
      <c r="B4" s="2" t="s">
        <v>946</v>
      </c>
      <c r="C4" s="2" t="s">
        <v>309</v>
      </c>
      <c r="D4" s="2">
        <v>391</v>
      </c>
      <c r="E4" s="2">
        <v>-61.7</v>
      </c>
      <c r="F4" s="2">
        <v>100</v>
      </c>
    </row>
    <row r="5" spans="1:6" x14ac:dyDescent="0.25">
      <c r="A5" s="1" t="s">
        <v>159</v>
      </c>
      <c r="B5" s="1" t="s">
        <v>160</v>
      </c>
      <c r="C5" s="1" t="s">
        <v>83</v>
      </c>
      <c r="D5" s="1">
        <v>376</v>
      </c>
      <c r="E5" s="1">
        <v>-60.5</v>
      </c>
      <c r="F5" s="1">
        <v>93.1</v>
      </c>
    </row>
    <row r="6" spans="1:6" x14ac:dyDescent="0.25">
      <c r="A6" s="2" t="s">
        <v>1155</v>
      </c>
      <c r="B6" s="2" t="s">
        <v>353</v>
      </c>
      <c r="C6" s="2" t="s">
        <v>86</v>
      </c>
      <c r="D6" s="2">
        <v>441</v>
      </c>
      <c r="E6" s="2">
        <v>-55.2</v>
      </c>
      <c r="F6" s="2">
        <v>100</v>
      </c>
    </row>
    <row r="7" spans="1:6" x14ac:dyDescent="0.25">
      <c r="A7" s="1" t="s">
        <v>136</v>
      </c>
      <c r="B7" s="1" t="s">
        <v>137</v>
      </c>
      <c r="C7" s="1" t="s">
        <v>97</v>
      </c>
      <c r="D7" s="1">
        <v>1661</v>
      </c>
      <c r="E7" s="1">
        <v>-55.1</v>
      </c>
      <c r="F7" s="1">
        <v>95.6</v>
      </c>
    </row>
    <row r="8" spans="1:6" x14ac:dyDescent="0.25">
      <c r="A8" s="2" t="s">
        <v>620</v>
      </c>
      <c r="B8" s="2" t="s">
        <v>621</v>
      </c>
      <c r="C8" s="2" t="s">
        <v>190</v>
      </c>
      <c r="D8" s="2">
        <v>629</v>
      </c>
      <c r="E8" s="2">
        <v>-52.9</v>
      </c>
      <c r="F8" s="2">
        <v>100</v>
      </c>
    </row>
    <row r="9" spans="1:6" x14ac:dyDescent="0.25">
      <c r="A9" s="1" t="s">
        <v>629</v>
      </c>
      <c r="B9" s="1" t="s">
        <v>630</v>
      </c>
      <c r="C9" s="1" t="s">
        <v>97</v>
      </c>
      <c r="D9" s="1">
        <v>1931</v>
      </c>
      <c r="E9" s="1">
        <v>-50.9</v>
      </c>
      <c r="F9" s="1">
        <v>81.5</v>
      </c>
    </row>
    <row r="10" spans="1:6" x14ac:dyDescent="0.25">
      <c r="A10" s="2" t="s">
        <v>336</v>
      </c>
      <c r="B10" s="2" t="s">
        <v>337</v>
      </c>
      <c r="C10" s="2" t="s">
        <v>114</v>
      </c>
      <c r="D10" s="2">
        <v>1798</v>
      </c>
      <c r="E10" s="2">
        <v>-47.8</v>
      </c>
      <c r="F10" s="2">
        <v>99.8</v>
      </c>
    </row>
    <row r="11" spans="1:6" x14ac:dyDescent="0.25">
      <c r="A11" s="1" t="s">
        <v>1065</v>
      </c>
      <c r="B11" s="1" t="s">
        <v>1066</v>
      </c>
      <c r="C11" s="1" t="s">
        <v>86</v>
      </c>
      <c r="D11" s="1">
        <v>684</v>
      </c>
      <c r="E11" s="1">
        <v>-47.1</v>
      </c>
      <c r="F11" s="1">
        <v>99.3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C89-3F1F-4713-8515-1F3BFA302FBF}">
  <dimension ref="A1:F11"/>
  <sheetViews>
    <sheetView workbookViewId="0">
      <selection activeCell="E12" sqref="E12"/>
    </sheetView>
  </sheetViews>
  <sheetFormatPr defaultRowHeight="15" x14ac:dyDescent="0.25"/>
  <cols>
    <col min="1" max="1" width="33.42578125" customWidth="1"/>
    <col min="2" max="2" width="16" customWidth="1"/>
    <col min="3" max="3" width="6.5703125" customWidth="1"/>
    <col min="4" max="4" width="21.140625" customWidth="1"/>
    <col min="5" max="5" width="16.42578125" style="18" customWidth="1"/>
    <col min="6" max="6" width="18.28515625" style="18" customWidth="1"/>
  </cols>
  <sheetData>
    <row r="1" spans="1:6" x14ac:dyDescent="0.25">
      <c r="A1" s="11" t="s">
        <v>1147</v>
      </c>
      <c r="B1" s="11" t="s">
        <v>1148</v>
      </c>
      <c r="C1" s="11" t="s">
        <v>1146</v>
      </c>
      <c r="D1" s="11" t="s">
        <v>1149</v>
      </c>
      <c r="E1" s="15" t="s">
        <v>1150</v>
      </c>
      <c r="F1" s="15" t="s">
        <v>1151</v>
      </c>
    </row>
    <row r="2" spans="1:6" x14ac:dyDescent="0.25">
      <c r="A2" s="2" t="s">
        <v>121</v>
      </c>
      <c r="B2" s="2" t="s">
        <v>122</v>
      </c>
      <c r="C2" s="2" t="s">
        <v>34</v>
      </c>
      <c r="D2" s="2">
        <v>87491</v>
      </c>
      <c r="E2" s="16">
        <v>30.5</v>
      </c>
      <c r="F2" s="16">
        <v>2.6288418000000001E-2</v>
      </c>
    </row>
    <row r="3" spans="1:6" x14ac:dyDescent="0.25">
      <c r="A3" s="1" t="s">
        <v>742</v>
      </c>
      <c r="B3" s="1" t="s">
        <v>743</v>
      </c>
      <c r="C3" s="1" t="s">
        <v>342</v>
      </c>
      <c r="D3" s="1">
        <v>104355</v>
      </c>
      <c r="E3" s="17">
        <v>17.899999999999999</v>
      </c>
      <c r="F3" s="17">
        <v>0</v>
      </c>
    </row>
    <row r="4" spans="1:6" x14ac:dyDescent="0.25">
      <c r="A4" s="2" t="s">
        <v>617</v>
      </c>
      <c r="B4" s="2" t="s">
        <v>618</v>
      </c>
      <c r="C4" s="2" t="s">
        <v>83</v>
      </c>
      <c r="D4" s="2">
        <v>132508</v>
      </c>
      <c r="E4" s="16">
        <v>5.2</v>
      </c>
      <c r="F4" s="16">
        <v>2.264014E-3</v>
      </c>
    </row>
    <row r="5" spans="1:6" x14ac:dyDescent="0.25">
      <c r="A5" s="1" t="s">
        <v>1042</v>
      </c>
      <c r="B5" s="1" t="s">
        <v>1043</v>
      </c>
      <c r="C5" s="1" t="s">
        <v>66</v>
      </c>
      <c r="D5" s="1">
        <v>45978</v>
      </c>
      <c r="E5" s="17">
        <v>4.5999999999999996</v>
      </c>
      <c r="F5" s="17">
        <v>0</v>
      </c>
    </row>
    <row r="6" spans="1:6" x14ac:dyDescent="0.25">
      <c r="A6" s="2" t="s">
        <v>209</v>
      </c>
      <c r="B6" s="2" t="s">
        <v>210</v>
      </c>
      <c r="C6" s="2" t="s">
        <v>208</v>
      </c>
      <c r="D6" s="2">
        <v>88787</v>
      </c>
      <c r="E6" s="16">
        <v>4.2</v>
      </c>
      <c r="F6" s="16">
        <v>1.770529469</v>
      </c>
    </row>
    <row r="7" spans="1:6" x14ac:dyDescent="0.25">
      <c r="A7" s="1" t="s">
        <v>635</v>
      </c>
      <c r="B7" s="1" t="s">
        <v>636</v>
      </c>
      <c r="C7" s="1" t="s">
        <v>406</v>
      </c>
      <c r="D7" s="1">
        <v>174475</v>
      </c>
      <c r="E7" s="17">
        <v>3.1</v>
      </c>
      <c r="F7" s="17">
        <v>1.146296E-3</v>
      </c>
    </row>
    <row r="8" spans="1:6" x14ac:dyDescent="0.25">
      <c r="A8" s="2" t="s">
        <v>355</v>
      </c>
      <c r="B8" s="2" t="s">
        <v>1145</v>
      </c>
      <c r="C8" s="2" t="s">
        <v>272</v>
      </c>
      <c r="D8" s="2">
        <v>141620</v>
      </c>
      <c r="E8" s="16">
        <v>1.2</v>
      </c>
      <c r="F8" s="16">
        <v>7.06115E-4</v>
      </c>
    </row>
    <row r="9" spans="1:6" x14ac:dyDescent="0.25">
      <c r="A9" s="1" t="s">
        <v>712</v>
      </c>
      <c r="B9" s="1" t="s">
        <v>713</v>
      </c>
      <c r="C9" s="1" t="s">
        <v>342</v>
      </c>
      <c r="D9" s="1">
        <v>145614</v>
      </c>
      <c r="E9" s="17">
        <v>0.9</v>
      </c>
      <c r="F9" s="17">
        <v>0</v>
      </c>
    </row>
    <row r="10" spans="1:6" x14ac:dyDescent="0.25">
      <c r="A10" s="2" t="s">
        <v>672</v>
      </c>
      <c r="B10" s="2" t="s">
        <v>618</v>
      </c>
      <c r="C10" s="2" t="s">
        <v>83</v>
      </c>
      <c r="D10" s="2">
        <v>162197</v>
      </c>
      <c r="E10" s="16">
        <v>-2.9</v>
      </c>
      <c r="F10" s="16">
        <v>4.3157400000000002E-3</v>
      </c>
    </row>
    <row r="11" spans="1:6" x14ac:dyDescent="0.25">
      <c r="A11" s="1" t="s">
        <v>361</v>
      </c>
      <c r="B11" s="1" t="s">
        <v>362</v>
      </c>
      <c r="C11" s="1" t="s">
        <v>105</v>
      </c>
      <c r="D11" s="1">
        <v>277694</v>
      </c>
      <c r="E11" s="17">
        <v>-3.8</v>
      </c>
      <c r="F11" s="17">
        <v>14.221049069999999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C54E-F130-4A76-8BAC-79D73ABABF9E}">
  <dimension ref="A1:W90"/>
  <sheetViews>
    <sheetView topLeftCell="D1" workbookViewId="0">
      <selection activeCell="J91" sqref="J91"/>
    </sheetView>
  </sheetViews>
  <sheetFormatPr defaultRowHeight="15" x14ac:dyDescent="0.25"/>
  <cols>
    <col min="1" max="1" width="21.7109375" bestFit="1" customWidth="1"/>
    <col min="2" max="2" width="8.140625" bestFit="1" customWidth="1"/>
    <col min="3" max="3" width="21" bestFit="1" customWidth="1"/>
    <col min="4" max="4" width="42.85546875" bestFit="1" customWidth="1"/>
    <col min="5" max="5" width="24.7109375" bestFit="1" customWidth="1"/>
    <col min="6" max="6" width="13.5703125" bestFit="1" customWidth="1"/>
    <col min="7" max="7" width="6.5703125" bestFit="1" customWidth="1"/>
    <col min="8" max="8" width="10.28515625" bestFit="1" customWidth="1"/>
    <col min="9" max="9" width="10.7109375" bestFit="1" customWidth="1"/>
    <col min="10" max="10" width="13.28515625" bestFit="1" customWidth="1"/>
    <col min="11" max="11" width="18.28515625" bestFit="1" customWidth="1"/>
    <col min="12" max="15" width="12.42578125" bestFit="1" customWidth="1"/>
    <col min="16" max="16" width="11.42578125" bestFit="1" customWidth="1"/>
    <col min="17" max="17" width="14.5703125" bestFit="1" customWidth="1"/>
    <col min="18" max="18" width="16.42578125" bestFit="1" customWidth="1"/>
    <col min="19" max="19" width="14" bestFit="1" customWidth="1"/>
    <col min="20" max="20" width="16.42578125" bestFit="1" customWidth="1"/>
    <col min="21" max="21" width="14" bestFit="1" customWidth="1"/>
    <col min="22" max="22" width="12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25">
      <c r="A2">
        <v>14704</v>
      </c>
      <c r="B2" t="s">
        <v>988</v>
      </c>
      <c r="C2" t="s">
        <v>247</v>
      </c>
      <c r="D2" t="s">
        <v>989</v>
      </c>
      <c r="E2" t="s">
        <v>990</v>
      </c>
      <c r="F2" t="s">
        <v>37</v>
      </c>
      <c r="G2" t="s">
        <v>28</v>
      </c>
      <c r="H2" t="s">
        <v>38</v>
      </c>
      <c r="I2" t="s">
        <v>30</v>
      </c>
      <c r="J2">
        <v>-36.4</v>
      </c>
      <c r="K2" t="s">
        <v>61</v>
      </c>
      <c r="L2">
        <v>1905</v>
      </c>
      <c r="M2">
        <v>1372</v>
      </c>
      <c r="N2">
        <v>1576</v>
      </c>
      <c r="O2">
        <v>1212</v>
      </c>
      <c r="P2">
        <v>-364</v>
      </c>
      <c r="Q2" t="s">
        <v>32</v>
      </c>
      <c r="R2">
        <v>1905</v>
      </c>
      <c r="S2">
        <v>100</v>
      </c>
      <c r="T2">
        <v>1212</v>
      </c>
      <c r="U2">
        <v>100</v>
      </c>
      <c r="V2">
        <v>38.339115</v>
      </c>
      <c r="W2">
        <v>-75.507594900000001</v>
      </c>
    </row>
    <row r="3" spans="1:23" hidden="1" x14ac:dyDescent="0.25">
      <c r="A3">
        <v>11288</v>
      </c>
      <c r="B3" t="s">
        <v>357</v>
      </c>
      <c r="C3" t="s">
        <v>201</v>
      </c>
      <c r="D3" t="s">
        <v>358</v>
      </c>
      <c r="E3" t="s">
        <v>359</v>
      </c>
      <c r="F3" t="s">
        <v>175</v>
      </c>
      <c r="G3" t="s">
        <v>51</v>
      </c>
      <c r="H3" t="s">
        <v>157</v>
      </c>
      <c r="I3" t="s">
        <v>30</v>
      </c>
      <c r="J3">
        <v>-45.4</v>
      </c>
      <c r="K3" t="s">
        <v>61</v>
      </c>
      <c r="L3">
        <v>1842</v>
      </c>
      <c r="M3">
        <v>794</v>
      </c>
      <c r="N3">
        <v>599</v>
      </c>
      <c r="O3">
        <v>1005</v>
      </c>
      <c r="P3">
        <v>406</v>
      </c>
      <c r="Q3" t="s">
        <v>46</v>
      </c>
      <c r="R3">
        <v>0</v>
      </c>
      <c r="S3">
        <v>0</v>
      </c>
      <c r="T3">
        <v>1005</v>
      </c>
      <c r="U3">
        <v>100</v>
      </c>
      <c r="V3">
        <v>39.833125500000001</v>
      </c>
      <c r="W3">
        <v>-88.877376699999999</v>
      </c>
    </row>
    <row r="4" spans="1:23" hidden="1" x14ac:dyDescent="0.25">
      <c r="A4">
        <v>15607</v>
      </c>
      <c r="B4" t="s">
        <v>1123</v>
      </c>
      <c r="C4" t="s">
        <v>54</v>
      </c>
      <c r="D4" t="s">
        <v>1124</v>
      </c>
      <c r="E4" t="s">
        <v>1125</v>
      </c>
      <c r="F4" t="s">
        <v>37</v>
      </c>
      <c r="G4" t="s">
        <v>28</v>
      </c>
      <c r="H4" t="s">
        <v>38</v>
      </c>
      <c r="I4" t="s">
        <v>30</v>
      </c>
      <c r="J4">
        <v>-3.5</v>
      </c>
      <c r="K4" t="s">
        <v>52</v>
      </c>
      <c r="L4">
        <v>1040</v>
      </c>
      <c r="M4">
        <v>822</v>
      </c>
      <c r="N4">
        <v>1176</v>
      </c>
      <c r="O4">
        <v>1004</v>
      </c>
      <c r="P4">
        <v>-172</v>
      </c>
      <c r="Q4" t="s">
        <v>32</v>
      </c>
      <c r="R4">
        <v>1039</v>
      </c>
      <c r="S4">
        <v>99.9</v>
      </c>
      <c r="T4">
        <v>1004</v>
      </c>
      <c r="U4">
        <v>100</v>
      </c>
      <c r="V4">
        <v>30.789155099999999</v>
      </c>
      <c r="W4">
        <v>-83.278656400000003</v>
      </c>
    </row>
    <row r="5" spans="1:23" hidden="1" x14ac:dyDescent="0.25">
      <c r="A5">
        <v>10731</v>
      </c>
      <c r="B5" t="s">
        <v>221</v>
      </c>
      <c r="C5" t="s">
        <v>54</v>
      </c>
      <c r="D5" t="s">
        <v>222</v>
      </c>
      <c r="E5" t="s">
        <v>223</v>
      </c>
      <c r="F5" t="s">
        <v>37</v>
      </c>
      <c r="G5" t="s">
        <v>28</v>
      </c>
      <c r="H5" t="s">
        <v>38</v>
      </c>
      <c r="I5" t="s">
        <v>30</v>
      </c>
      <c r="J5">
        <v>-15.9</v>
      </c>
      <c r="K5" t="s">
        <v>39</v>
      </c>
      <c r="L5">
        <v>1035</v>
      </c>
      <c r="M5">
        <v>785</v>
      </c>
      <c r="N5">
        <v>1030</v>
      </c>
      <c r="O5">
        <v>870</v>
      </c>
      <c r="P5">
        <v>-160</v>
      </c>
      <c r="Q5" t="s">
        <v>32</v>
      </c>
      <c r="R5">
        <v>1035</v>
      </c>
      <c r="S5">
        <v>100</v>
      </c>
      <c r="T5">
        <v>870</v>
      </c>
      <c r="U5">
        <v>100</v>
      </c>
      <c r="V5">
        <v>31.254833099999999</v>
      </c>
      <c r="W5">
        <v>-81.466911100000004</v>
      </c>
    </row>
    <row r="6" spans="1:23" hidden="1" x14ac:dyDescent="0.25">
      <c r="A6">
        <v>14877</v>
      </c>
      <c r="B6" t="s">
        <v>1032</v>
      </c>
      <c r="C6" t="s">
        <v>482</v>
      </c>
      <c r="D6" t="s">
        <v>1033</v>
      </c>
      <c r="E6" t="s">
        <v>1034</v>
      </c>
      <c r="F6" t="s">
        <v>37</v>
      </c>
      <c r="G6" t="s">
        <v>51</v>
      </c>
      <c r="H6" t="s">
        <v>38</v>
      </c>
      <c r="I6" t="s">
        <v>30</v>
      </c>
      <c r="J6">
        <v>-11.4</v>
      </c>
      <c r="K6" t="s">
        <v>39</v>
      </c>
      <c r="L6">
        <v>916</v>
      </c>
      <c r="M6">
        <v>644</v>
      </c>
      <c r="N6">
        <v>685</v>
      </c>
      <c r="O6">
        <v>812</v>
      </c>
      <c r="P6">
        <v>127</v>
      </c>
      <c r="Q6" t="s">
        <v>46</v>
      </c>
      <c r="R6">
        <v>916</v>
      </c>
      <c r="S6">
        <v>100</v>
      </c>
      <c r="T6">
        <v>812</v>
      </c>
      <c r="U6">
        <v>100</v>
      </c>
      <c r="V6">
        <v>38.833263299999999</v>
      </c>
      <c r="W6">
        <v>-97.609795199999994</v>
      </c>
    </row>
    <row r="7" spans="1:23" hidden="1" x14ac:dyDescent="0.25">
      <c r="A7">
        <v>10739</v>
      </c>
      <c r="B7" t="s">
        <v>224</v>
      </c>
      <c r="C7" t="s">
        <v>186</v>
      </c>
      <c r="D7" t="s">
        <v>225</v>
      </c>
      <c r="E7" t="s">
        <v>226</v>
      </c>
      <c r="F7" t="s">
        <v>37</v>
      </c>
      <c r="G7" t="s">
        <v>51</v>
      </c>
      <c r="H7" t="s">
        <v>38</v>
      </c>
      <c r="I7" t="s">
        <v>69</v>
      </c>
      <c r="J7">
        <v>14</v>
      </c>
      <c r="K7" t="s">
        <v>146</v>
      </c>
      <c r="L7">
        <v>641</v>
      </c>
      <c r="M7">
        <v>615</v>
      </c>
      <c r="N7">
        <v>639</v>
      </c>
      <c r="O7">
        <v>731</v>
      </c>
      <c r="P7">
        <v>92</v>
      </c>
      <c r="Q7" t="s">
        <v>46</v>
      </c>
      <c r="R7">
        <v>628</v>
      </c>
      <c r="S7">
        <v>98</v>
      </c>
      <c r="T7">
        <v>731</v>
      </c>
      <c r="U7">
        <v>100</v>
      </c>
      <c r="V7">
        <v>46.352673299999999</v>
      </c>
      <c r="W7">
        <v>-94.202008399999997</v>
      </c>
    </row>
    <row r="8" spans="1:23" hidden="1" x14ac:dyDescent="0.25">
      <c r="A8">
        <v>14237</v>
      </c>
      <c r="B8" t="s">
        <v>894</v>
      </c>
      <c r="C8" t="s">
        <v>132</v>
      </c>
      <c r="D8" t="s">
        <v>895</v>
      </c>
      <c r="E8" t="s">
        <v>896</v>
      </c>
      <c r="F8" t="s">
        <v>37</v>
      </c>
      <c r="G8" t="s">
        <v>51</v>
      </c>
      <c r="H8" t="s">
        <v>38</v>
      </c>
      <c r="I8" t="s">
        <v>30</v>
      </c>
      <c r="J8">
        <v>-0.1</v>
      </c>
      <c r="K8" t="s">
        <v>52</v>
      </c>
      <c r="L8">
        <v>730</v>
      </c>
      <c r="M8">
        <v>690</v>
      </c>
      <c r="N8">
        <v>971</v>
      </c>
      <c r="O8">
        <v>729</v>
      </c>
      <c r="P8">
        <v>-242</v>
      </c>
      <c r="Q8" t="s">
        <v>32</v>
      </c>
      <c r="R8">
        <v>728</v>
      </c>
      <c r="S8">
        <v>99.7</v>
      </c>
      <c r="T8">
        <v>729</v>
      </c>
      <c r="U8">
        <v>100</v>
      </c>
      <c r="V8">
        <v>34.650141499999997</v>
      </c>
      <c r="W8">
        <v>-112.4282583</v>
      </c>
    </row>
    <row r="9" spans="1:23" hidden="1" x14ac:dyDescent="0.25">
      <c r="A9">
        <v>12335</v>
      </c>
      <c r="B9" t="s">
        <v>589</v>
      </c>
      <c r="C9" t="s">
        <v>97</v>
      </c>
      <c r="D9" t="s">
        <v>590</v>
      </c>
      <c r="E9" t="s">
        <v>591</v>
      </c>
      <c r="F9" t="s">
        <v>37</v>
      </c>
      <c r="G9" t="s">
        <v>51</v>
      </c>
      <c r="H9" t="s">
        <v>38</v>
      </c>
      <c r="I9" t="s">
        <v>69</v>
      </c>
      <c r="J9">
        <v>8.1</v>
      </c>
      <c r="K9" t="s">
        <v>70</v>
      </c>
      <c r="L9">
        <v>664</v>
      </c>
      <c r="M9">
        <v>697</v>
      </c>
      <c r="N9">
        <v>727</v>
      </c>
      <c r="O9">
        <v>718</v>
      </c>
      <c r="P9">
        <v>-9</v>
      </c>
      <c r="Q9" t="s">
        <v>32</v>
      </c>
      <c r="R9">
        <v>664</v>
      </c>
      <c r="S9">
        <v>100</v>
      </c>
      <c r="T9">
        <v>718</v>
      </c>
      <c r="U9">
        <v>100</v>
      </c>
      <c r="V9">
        <v>45.815150000000003</v>
      </c>
      <c r="W9">
        <v>-88.118530000000007</v>
      </c>
    </row>
    <row r="10" spans="1:23" hidden="1" x14ac:dyDescent="0.25">
      <c r="A10">
        <v>11013</v>
      </c>
      <c r="B10" t="s">
        <v>281</v>
      </c>
      <c r="C10" t="s">
        <v>97</v>
      </c>
      <c r="D10" t="s">
        <v>282</v>
      </c>
      <c r="E10" t="s">
        <v>283</v>
      </c>
      <c r="F10" t="s">
        <v>37</v>
      </c>
      <c r="G10" t="s">
        <v>51</v>
      </c>
      <c r="H10" t="s">
        <v>38</v>
      </c>
      <c r="I10" t="s">
        <v>69</v>
      </c>
      <c r="J10">
        <v>6.3</v>
      </c>
      <c r="K10" t="s">
        <v>70</v>
      </c>
      <c r="L10">
        <v>667</v>
      </c>
      <c r="M10">
        <v>703</v>
      </c>
      <c r="N10">
        <v>731</v>
      </c>
      <c r="O10">
        <v>709</v>
      </c>
      <c r="P10">
        <v>-22</v>
      </c>
      <c r="Q10" t="s">
        <v>32</v>
      </c>
      <c r="R10">
        <v>667</v>
      </c>
      <c r="S10">
        <v>100</v>
      </c>
      <c r="T10">
        <v>709</v>
      </c>
      <c r="U10">
        <v>100</v>
      </c>
      <c r="V10">
        <v>46.257980209999999</v>
      </c>
      <c r="W10">
        <v>-84.474428130000007</v>
      </c>
    </row>
    <row r="11" spans="1:23" hidden="1" x14ac:dyDescent="0.25">
      <c r="A11">
        <v>12519</v>
      </c>
      <c r="B11" t="s">
        <v>622</v>
      </c>
      <c r="C11" t="s">
        <v>182</v>
      </c>
      <c r="D11" t="s">
        <v>623</v>
      </c>
      <c r="E11" t="s">
        <v>624</v>
      </c>
      <c r="F11" t="s">
        <v>37</v>
      </c>
      <c r="G11" t="s">
        <v>51</v>
      </c>
      <c r="H11" t="s">
        <v>38</v>
      </c>
      <c r="I11" t="s">
        <v>30</v>
      </c>
      <c r="J11">
        <v>-24.6</v>
      </c>
      <c r="K11" t="s">
        <v>31</v>
      </c>
      <c r="L11">
        <v>932</v>
      </c>
      <c r="M11">
        <v>878</v>
      </c>
      <c r="N11">
        <v>973</v>
      </c>
      <c r="O11">
        <v>703</v>
      </c>
      <c r="P11">
        <v>-270</v>
      </c>
      <c r="Q11" t="s">
        <v>32</v>
      </c>
      <c r="R11">
        <v>932</v>
      </c>
      <c r="S11">
        <v>100</v>
      </c>
      <c r="T11">
        <v>703</v>
      </c>
      <c r="U11">
        <v>100</v>
      </c>
      <c r="V11">
        <v>46.926490000000001</v>
      </c>
      <c r="W11">
        <v>-98.679100000000005</v>
      </c>
    </row>
    <row r="12" spans="1:23" hidden="1" x14ac:dyDescent="0.25">
      <c r="A12">
        <v>15374</v>
      </c>
      <c r="B12" t="s">
        <v>1096</v>
      </c>
      <c r="C12" t="s">
        <v>502</v>
      </c>
      <c r="D12" t="s">
        <v>1097</v>
      </c>
      <c r="E12" t="s">
        <v>1098</v>
      </c>
      <c r="F12" t="s">
        <v>37</v>
      </c>
      <c r="G12" t="s">
        <v>51</v>
      </c>
      <c r="H12" t="s">
        <v>38</v>
      </c>
      <c r="I12" t="s">
        <v>30</v>
      </c>
      <c r="J12">
        <v>-29.2</v>
      </c>
      <c r="K12" t="s">
        <v>31</v>
      </c>
      <c r="L12">
        <v>992</v>
      </c>
      <c r="M12">
        <v>879</v>
      </c>
      <c r="N12">
        <v>784</v>
      </c>
      <c r="O12">
        <v>702</v>
      </c>
      <c r="P12">
        <v>-82</v>
      </c>
      <c r="Q12" t="s">
        <v>32</v>
      </c>
      <c r="R12">
        <v>551</v>
      </c>
      <c r="S12">
        <v>55.5</v>
      </c>
      <c r="T12">
        <v>702</v>
      </c>
      <c r="U12">
        <v>100</v>
      </c>
      <c r="V12">
        <v>34.257606600000003</v>
      </c>
      <c r="W12">
        <v>-88.703385900000001</v>
      </c>
    </row>
    <row r="13" spans="1:23" hidden="1" x14ac:dyDescent="0.25">
      <c r="A13">
        <v>14802</v>
      </c>
      <c r="B13" t="s">
        <v>1014</v>
      </c>
      <c r="C13" t="s">
        <v>272</v>
      </c>
      <c r="D13" t="s">
        <v>1015</v>
      </c>
      <c r="E13" t="s">
        <v>1016</v>
      </c>
      <c r="F13" t="s">
        <v>37</v>
      </c>
      <c r="G13" t="s">
        <v>51</v>
      </c>
      <c r="H13" t="s">
        <v>38</v>
      </c>
      <c r="I13" t="s">
        <v>69</v>
      </c>
      <c r="J13">
        <v>0.7</v>
      </c>
      <c r="K13" t="s">
        <v>70</v>
      </c>
      <c r="L13">
        <v>696</v>
      </c>
      <c r="M13">
        <v>686</v>
      </c>
      <c r="N13">
        <v>690</v>
      </c>
      <c r="O13">
        <v>701</v>
      </c>
      <c r="P13">
        <v>11</v>
      </c>
      <c r="Q13" t="s">
        <v>46</v>
      </c>
      <c r="R13">
        <v>696</v>
      </c>
      <c r="S13">
        <v>100</v>
      </c>
      <c r="T13">
        <v>701</v>
      </c>
      <c r="U13">
        <v>100</v>
      </c>
      <c r="V13">
        <v>38.2638356</v>
      </c>
      <c r="W13">
        <v>-78.897264000000007</v>
      </c>
    </row>
    <row r="14" spans="1:23" hidden="1" x14ac:dyDescent="0.25">
      <c r="A14">
        <v>11587</v>
      </c>
      <c r="B14" t="s">
        <v>418</v>
      </c>
      <c r="C14" t="s">
        <v>97</v>
      </c>
      <c r="D14" t="s">
        <v>419</v>
      </c>
      <c r="E14" t="s">
        <v>420</v>
      </c>
      <c r="F14" t="s">
        <v>37</v>
      </c>
      <c r="G14" t="s">
        <v>51</v>
      </c>
      <c r="H14" t="s">
        <v>38</v>
      </c>
      <c r="I14" t="s">
        <v>69</v>
      </c>
      <c r="J14">
        <v>14.5</v>
      </c>
      <c r="K14" t="s">
        <v>146</v>
      </c>
      <c r="L14">
        <v>605</v>
      </c>
      <c r="M14">
        <v>577</v>
      </c>
      <c r="N14">
        <v>675</v>
      </c>
      <c r="O14">
        <v>693</v>
      </c>
      <c r="P14">
        <v>18</v>
      </c>
      <c r="Q14" t="s">
        <v>46</v>
      </c>
      <c r="R14">
        <v>605</v>
      </c>
      <c r="S14">
        <v>100</v>
      </c>
      <c r="T14">
        <v>693</v>
      </c>
      <c r="U14">
        <v>100</v>
      </c>
      <c r="V14">
        <v>38.853135700000003</v>
      </c>
      <c r="W14">
        <v>-107.763621</v>
      </c>
    </row>
    <row r="15" spans="1:23" hidden="1" x14ac:dyDescent="0.25">
      <c r="A15">
        <v>12255</v>
      </c>
      <c r="B15" t="s">
        <v>570</v>
      </c>
      <c r="C15" t="s">
        <v>482</v>
      </c>
      <c r="D15" t="s">
        <v>571</v>
      </c>
      <c r="E15" t="s">
        <v>572</v>
      </c>
      <c r="F15" t="s">
        <v>37</v>
      </c>
      <c r="G15" t="s">
        <v>51</v>
      </c>
      <c r="H15" t="s">
        <v>38</v>
      </c>
      <c r="I15" t="s">
        <v>30</v>
      </c>
      <c r="J15">
        <v>-43.1</v>
      </c>
      <c r="K15" t="s">
        <v>61</v>
      </c>
      <c r="L15">
        <v>1199</v>
      </c>
      <c r="M15">
        <v>813</v>
      </c>
      <c r="N15">
        <v>612</v>
      </c>
      <c r="O15">
        <v>682</v>
      </c>
      <c r="P15">
        <v>70</v>
      </c>
      <c r="Q15" t="s">
        <v>46</v>
      </c>
      <c r="R15">
        <v>1199</v>
      </c>
      <c r="S15">
        <v>100</v>
      </c>
      <c r="T15">
        <v>682</v>
      </c>
      <c r="U15">
        <v>100</v>
      </c>
      <c r="V15">
        <v>38.854059999999997</v>
      </c>
      <c r="W15">
        <v>-99.273759999999996</v>
      </c>
    </row>
    <row r="16" spans="1:23" hidden="1" x14ac:dyDescent="0.25">
      <c r="A16">
        <v>10268</v>
      </c>
      <c r="B16" t="s">
        <v>85</v>
      </c>
      <c r="C16" t="s">
        <v>86</v>
      </c>
      <c r="D16" t="s">
        <v>87</v>
      </c>
      <c r="E16" t="s">
        <v>88</v>
      </c>
      <c r="F16" t="s">
        <v>37</v>
      </c>
      <c r="G16" t="s">
        <v>51</v>
      </c>
      <c r="H16" t="s">
        <v>38</v>
      </c>
      <c r="I16" t="s">
        <v>69</v>
      </c>
      <c r="J16">
        <v>0.7</v>
      </c>
      <c r="K16" t="s">
        <v>70</v>
      </c>
      <c r="L16">
        <v>669</v>
      </c>
      <c r="M16">
        <v>435</v>
      </c>
      <c r="N16">
        <v>538</v>
      </c>
      <c r="O16">
        <v>674</v>
      </c>
      <c r="P16">
        <v>136</v>
      </c>
      <c r="Q16" t="s">
        <v>46</v>
      </c>
      <c r="R16">
        <v>669</v>
      </c>
      <c r="S16">
        <v>100</v>
      </c>
      <c r="T16">
        <v>674</v>
      </c>
      <c r="U16">
        <v>100</v>
      </c>
      <c r="V16">
        <v>42.550579999999997</v>
      </c>
      <c r="W16">
        <v>-92.396609999999995</v>
      </c>
    </row>
    <row r="17" spans="1:23" hidden="1" x14ac:dyDescent="0.25">
      <c r="A17">
        <v>11092</v>
      </c>
      <c r="B17" t="s">
        <v>305</v>
      </c>
      <c r="C17" t="s">
        <v>262</v>
      </c>
      <c r="D17" t="s">
        <v>306</v>
      </c>
      <c r="E17" t="s">
        <v>307</v>
      </c>
      <c r="F17" t="s">
        <v>37</v>
      </c>
      <c r="G17" t="s">
        <v>51</v>
      </c>
      <c r="H17" t="s">
        <v>38</v>
      </c>
      <c r="I17" t="s">
        <v>69</v>
      </c>
      <c r="J17">
        <v>7.8</v>
      </c>
      <c r="K17" t="s">
        <v>70</v>
      </c>
      <c r="L17">
        <v>592</v>
      </c>
      <c r="M17">
        <v>621</v>
      </c>
      <c r="N17">
        <v>710</v>
      </c>
      <c r="O17">
        <v>638</v>
      </c>
      <c r="P17">
        <v>-72</v>
      </c>
      <c r="Q17" t="s">
        <v>32</v>
      </c>
      <c r="R17">
        <v>592</v>
      </c>
      <c r="S17">
        <v>100</v>
      </c>
      <c r="T17">
        <v>638</v>
      </c>
      <c r="U17">
        <v>100</v>
      </c>
      <c r="V17">
        <v>38.2135733</v>
      </c>
      <c r="W17">
        <v>-109.9025345</v>
      </c>
    </row>
    <row r="18" spans="1:23" hidden="1" x14ac:dyDescent="0.25">
      <c r="A18">
        <v>12511</v>
      </c>
      <c r="B18" t="s">
        <v>619</v>
      </c>
      <c r="C18" t="s">
        <v>190</v>
      </c>
      <c r="D18" t="s">
        <v>620</v>
      </c>
      <c r="E18" t="s">
        <v>621</v>
      </c>
      <c r="F18" t="s">
        <v>37</v>
      </c>
      <c r="G18" t="s">
        <v>28</v>
      </c>
      <c r="H18" t="s">
        <v>38</v>
      </c>
      <c r="I18" t="s">
        <v>30</v>
      </c>
      <c r="J18">
        <v>-52.9</v>
      </c>
      <c r="K18" t="s">
        <v>61</v>
      </c>
      <c r="L18">
        <v>1336</v>
      </c>
      <c r="M18">
        <v>834</v>
      </c>
      <c r="N18">
        <v>795</v>
      </c>
      <c r="O18">
        <v>629</v>
      </c>
      <c r="P18">
        <v>-166</v>
      </c>
      <c r="Q18" t="s">
        <v>32</v>
      </c>
      <c r="R18">
        <v>904</v>
      </c>
      <c r="S18">
        <v>67.7</v>
      </c>
      <c r="T18">
        <v>629</v>
      </c>
      <c r="U18">
        <v>100</v>
      </c>
      <c r="V18">
        <v>37.0847269</v>
      </c>
      <c r="W18">
        <v>-94.241986999999995</v>
      </c>
    </row>
    <row r="19" spans="1:23" hidden="1" x14ac:dyDescent="0.25">
      <c r="A19">
        <v>10361</v>
      </c>
      <c r="B19" t="s">
        <v>101</v>
      </c>
      <c r="C19" t="s">
        <v>83</v>
      </c>
      <c r="D19" t="s">
        <v>102</v>
      </c>
      <c r="E19" t="s">
        <v>103</v>
      </c>
      <c r="F19" t="s">
        <v>37</v>
      </c>
      <c r="G19" t="s">
        <v>51</v>
      </c>
      <c r="H19" t="s">
        <v>38</v>
      </c>
      <c r="I19" t="s">
        <v>30</v>
      </c>
      <c r="J19">
        <v>-6.9</v>
      </c>
      <c r="K19" t="s">
        <v>52</v>
      </c>
      <c r="L19">
        <v>671</v>
      </c>
      <c r="M19">
        <v>584</v>
      </c>
      <c r="N19">
        <v>618</v>
      </c>
      <c r="O19">
        <v>625</v>
      </c>
      <c r="P19">
        <v>7</v>
      </c>
      <c r="Q19" t="s">
        <v>46</v>
      </c>
      <c r="R19">
        <v>670</v>
      </c>
      <c r="S19">
        <v>99.9</v>
      </c>
      <c r="T19">
        <v>625</v>
      </c>
      <c r="U19">
        <v>100</v>
      </c>
      <c r="V19">
        <v>43.994309999999999</v>
      </c>
      <c r="W19">
        <v>-76.023319999999998</v>
      </c>
    </row>
    <row r="20" spans="1:23" hidden="1" x14ac:dyDescent="0.25">
      <c r="A20">
        <v>11447</v>
      </c>
      <c r="B20" t="s">
        <v>387</v>
      </c>
      <c r="C20" t="s">
        <v>182</v>
      </c>
      <c r="D20" t="s">
        <v>388</v>
      </c>
      <c r="E20" t="s">
        <v>389</v>
      </c>
      <c r="F20" t="s">
        <v>175</v>
      </c>
      <c r="G20" t="s">
        <v>51</v>
      </c>
      <c r="H20" t="s">
        <v>157</v>
      </c>
      <c r="I20" t="s">
        <v>69</v>
      </c>
      <c r="J20">
        <v>4</v>
      </c>
      <c r="K20" t="s">
        <v>70</v>
      </c>
      <c r="L20">
        <v>598</v>
      </c>
      <c r="M20">
        <v>573</v>
      </c>
      <c r="N20">
        <v>633</v>
      </c>
      <c r="O20">
        <v>622</v>
      </c>
      <c r="P20">
        <v>-11</v>
      </c>
      <c r="Q20" t="s">
        <v>32</v>
      </c>
      <c r="R20">
        <v>598</v>
      </c>
      <c r="S20">
        <v>100</v>
      </c>
      <c r="T20">
        <v>622</v>
      </c>
      <c r="U20">
        <v>100</v>
      </c>
      <c r="V20">
        <v>48.109189999999998</v>
      </c>
      <c r="W20">
        <v>-98.903909999999996</v>
      </c>
    </row>
    <row r="21" spans="1:23" hidden="1" x14ac:dyDescent="0.25">
      <c r="A21">
        <v>10967</v>
      </c>
      <c r="B21" t="s">
        <v>265</v>
      </c>
      <c r="C21" t="s">
        <v>190</v>
      </c>
      <c r="D21" t="s">
        <v>266</v>
      </c>
      <c r="E21" t="s">
        <v>267</v>
      </c>
      <c r="F21" t="s">
        <v>37</v>
      </c>
      <c r="G21" t="s">
        <v>51</v>
      </c>
      <c r="H21" t="s">
        <v>157</v>
      </c>
      <c r="I21" t="s">
        <v>30</v>
      </c>
      <c r="J21">
        <v>-33.6</v>
      </c>
      <c r="K21" t="s">
        <v>61</v>
      </c>
      <c r="L21">
        <v>926</v>
      </c>
      <c r="M21">
        <v>567</v>
      </c>
      <c r="N21">
        <v>598</v>
      </c>
      <c r="O21">
        <v>615</v>
      </c>
      <c r="P21">
        <v>17</v>
      </c>
      <c r="Q21" t="s">
        <v>46</v>
      </c>
      <c r="R21">
        <v>926</v>
      </c>
      <c r="S21">
        <v>100</v>
      </c>
      <c r="T21">
        <v>615</v>
      </c>
      <c r="U21">
        <v>100</v>
      </c>
      <c r="V21">
        <v>37.226841999999998</v>
      </c>
      <c r="W21">
        <v>-89.564518100000001</v>
      </c>
    </row>
    <row r="22" spans="1:23" hidden="1" x14ac:dyDescent="0.25">
      <c r="A22">
        <v>13121</v>
      </c>
      <c r="B22" t="s">
        <v>690</v>
      </c>
      <c r="C22" t="s">
        <v>194</v>
      </c>
      <c r="D22" t="s">
        <v>691</v>
      </c>
      <c r="E22" t="s">
        <v>692</v>
      </c>
      <c r="F22" t="s">
        <v>37</v>
      </c>
      <c r="G22" t="s">
        <v>51</v>
      </c>
      <c r="H22" t="s">
        <v>38</v>
      </c>
      <c r="I22" t="s">
        <v>30</v>
      </c>
      <c r="J22">
        <v>-4.0999999999999996</v>
      </c>
      <c r="K22" t="s">
        <v>52</v>
      </c>
      <c r="L22">
        <v>636</v>
      </c>
      <c r="M22">
        <v>554</v>
      </c>
      <c r="N22">
        <v>656</v>
      </c>
      <c r="O22">
        <v>610</v>
      </c>
      <c r="P22">
        <v>-46</v>
      </c>
      <c r="Q22" t="s">
        <v>32</v>
      </c>
      <c r="R22">
        <v>636</v>
      </c>
      <c r="S22">
        <v>100</v>
      </c>
      <c r="T22">
        <v>610</v>
      </c>
      <c r="U22">
        <v>100</v>
      </c>
      <c r="V22">
        <v>38.019847800000001</v>
      </c>
      <c r="W22">
        <v>-80.543845000000005</v>
      </c>
    </row>
    <row r="23" spans="1:23" hidden="1" x14ac:dyDescent="0.25">
      <c r="A23">
        <v>10333</v>
      </c>
      <c r="B23" t="s">
        <v>96</v>
      </c>
      <c r="C23" t="s">
        <v>97</v>
      </c>
      <c r="D23" t="s">
        <v>98</v>
      </c>
      <c r="E23" t="s">
        <v>99</v>
      </c>
      <c r="F23" t="s">
        <v>37</v>
      </c>
      <c r="G23" t="s">
        <v>51</v>
      </c>
      <c r="H23" t="s">
        <v>38</v>
      </c>
      <c r="I23" t="s">
        <v>100</v>
      </c>
      <c r="J23">
        <v>0</v>
      </c>
      <c r="K23" t="s">
        <v>100</v>
      </c>
      <c r="L23">
        <v>608</v>
      </c>
      <c r="M23">
        <v>604</v>
      </c>
      <c r="N23">
        <v>618</v>
      </c>
      <c r="O23">
        <v>608</v>
      </c>
      <c r="P23">
        <v>-10</v>
      </c>
      <c r="Q23" t="s">
        <v>32</v>
      </c>
      <c r="R23">
        <v>608</v>
      </c>
      <c r="S23">
        <v>100</v>
      </c>
      <c r="T23">
        <v>608</v>
      </c>
      <c r="U23">
        <v>100</v>
      </c>
      <c r="V23">
        <v>45.112969999999997</v>
      </c>
      <c r="W23">
        <v>-83.577579999999998</v>
      </c>
    </row>
    <row r="24" spans="1:23" hidden="1" x14ac:dyDescent="0.25">
      <c r="A24">
        <v>12902</v>
      </c>
      <c r="B24" t="s">
        <v>653</v>
      </c>
      <c r="C24" t="s">
        <v>482</v>
      </c>
      <c r="D24" t="s">
        <v>654</v>
      </c>
      <c r="E24" t="s">
        <v>655</v>
      </c>
      <c r="F24" t="s">
        <v>175</v>
      </c>
      <c r="G24" t="s">
        <v>51</v>
      </c>
      <c r="H24" t="s">
        <v>157</v>
      </c>
      <c r="I24" t="s">
        <v>30</v>
      </c>
      <c r="J24">
        <v>-1.3</v>
      </c>
      <c r="K24" t="s">
        <v>52</v>
      </c>
      <c r="L24">
        <v>614</v>
      </c>
      <c r="M24">
        <v>567</v>
      </c>
      <c r="N24">
        <v>599</v>
      </c>
      <c r="O24">
        <v>606</v>
      </c>
      <c r="P24">
        <v>7</v>
      </c>
      <c r="Q24" t="s">
        <v>46</v>
      </c>
      <c r="R24">
        <v>612</v>
      </c>
      <c r="S24">
        <v>99.7</v>
      </c>
      <c r="T24">
        <v>606</v>
      </c>
      <c r="U24">
        <v>100</v>
      </c>
      <c r="V24">
        <v>37.043906100000001</v>
      </c>
      <c r="W24">
        <v>-100.962346</v>
      </c>
    </row>
    <row r="25" spans="1:23" hidden="1" x14ac:dyDescent="0.25">
      <c r="A25">
        <v>10779</v>
      </c>
      <c r="B25" t="s">
        <v>230</v>
      </c>
      <c r="C25" t="s">
        <v>178</v>
      </c>
      <c r="D25" t="s">
        <v>231</v>
      </c>
      <c r="E25" t="s">
        <v>232</v>
      </c>
      <c r="F25" t="s">
        <v>37</v>
      </c>
      <c r="G25" t="s">
        <v>51</v>
      </c>
      <c r="H25" t="s">
        <v>38</v>
      </c>
      <c r="I25" t="s">
        <v>30</v>
      </c>
      <c r="J25">
        <v>-10.6</v>
      </c>
      <c r="K25" t="s">
        <v>39</v>
      </c>
      <c r="L25">
        <v>677</v>
      </c>
      <c r="M25">
        <v>628</v>
      </c>
      <c r="N25">
        <v>690</v>
      </c>
      <c r="O25">
        <v>605</v>
      </c>
      <c r="P25">
        <v>-85</v>
      </c>
      <c r="Q25" t="s">
        <v>32</v>
      </c>
      <c r="R25">
        <v>674</v>
      </c>
      <c r="S25">
        <v>99.6</v>
      </c>
      <c r="T25">
        <v>605</v>
      </c>
      <c r="U25">
        <v>100</v>
      </c>
      <c r="V25">
        <v>45.9551935</v>
      </c>
      <c r="W25">
        <v>-112.5021977</v>
      </c>
    </row>
    <row r="26" spans="1:23" hidden="1" x14ac:dyDescent="0.25">
      <c r="A26">
        <v>14081</v>
      </c>
      <c r="B26" t="s">
        <v>850</v>
      </c>
      <c r="C26" t="s">
        <v>132</v>
      </c>
      <c r="D26" t="s">
        <v>851</v>
      </c>
      <c r="E26" t="s">
        <v>852</v>
      </c>
      <c r="F26" t="s">
        <v>37</v>
      </c>
      <c r="G26" t="s">
        <v>51</v>
      </c>
      <c r="H26" t="s">
        <v>38</v>
      </c>
      <c r="I26" t="s">
        <v>30</v>
      </c>
      <c r="J26">
        <v>-16.899999999999999</v>
      </c>
      <c r="K26" t="s">
        <v>39</v>
      </c>
      <c r="L26">
        <v>704</v>
      </c>
      <c r="M26">
        <v>560</v>
      </c>
      <c r="N26">
        <v>586</v>
      </c>
      <c r="O26">
        <v>585</v>
      </c>
      <c r="P26">
        <v>-1</v>
      </c>
      <c r="Q26" t="s">
        <v>32</v>
      </c>
      <c r="R26">
        <v>704</v>
      </c>
      <c r="S26">
        <v>100</v>
      </c>
      <c r="T26">
        <v>585</v>
      </c>
      <c r="U26">
        <v>100</v>
      </c>
      <c r="V26">
        <v>36.924437400000002</v>
      </c>
      <c r="W26">
        <v>-111.451092</v>
      </c>
    </row>
    <row r="27" spans="1:23" hidden="1" x14ac:dyDescent="0.25">
      <c r="A27">
        <v>11315</v>
      </c>
      <c r="B27" t="s">
        <v>369</v>
      </c>
      <c r="C27" t="s">
        <v>182</v>
      </c>
      <c r="D27" t="s">
        <v>370</v>
      </c>
      <c r="E27" t="s">
        <v>371</v>
      </c>
      <c r="F27" t="s">
        <v>37</v>
      </c>
      <c r="G27" t="s">
        <v>51</v>
      </c>
      <c r="H27" t="s">
        <v>38</v>
      </c>
      <c r="I27" t="s">
        <v>30</v>
      </c>
      <c r="J27">
        <v>-6.4</v>
      </c>
      <c r="K27" t="s">
        <v>52</v>
      </c>
      <c r="L27">
        <v>613</v>
      </c>
      <c r="M27">
        <v>441</v>
      </c>
      <c r="N27">
        <v>532</v>
      </c>
      <c r="O27">
        <v>574</v>
      </c>
      <c r="P27">
        <v>42</v>
      </c>
      <c r="Q27" t="s">
        <v>46</v>
      </c>
      <c r="R27">
        <v>613</v>
      </c>
      <c r="S27">
        <v>100</v>
      </c>
      <c r="T27">
        <v>574</v>
      </c>
      <c r="U27">
        <v>100</v>
      </c>
      <c r="V27">
        <v>46.801666400000002</v>
      </c>
      <c r="W27">
        <v>-102.7928843</v>
      </c>
    </row>
    <row r="28" spans="1:23" hidden="1" x14ac:dyDescent="0.25">
      <c r="A28">
        <v>12177</v>
      </c>
      <c r="B28" t="s">
        <v>546</v>
      </c>
      <c r="C28" t="s">
        <v>41</v>
      </c>
      <c r="D28" t="s">
        <v>547</v>
      </c>
      <c r="E28" t="s">
        <v>548</v>
      </c>
      <c r="F28" t="s">
        <v>37</v>
      </c>
      <c r="G28" t="s">
        <v>28</v>
      </c>
      <c r="H28" t="s">
        <v>38</v>
      </c>
      <c r="I28" t="s">
        <v>30</v>
      </c>
      <c r="J28">
        <v>-23.1</v>
      </c>
      <c r="K28" t="s">
        <v>31</v>
      </c>
      <c r="L28">
        <v>740</v>
      </c>
      <c r="M28">
        <v>385</v>
      </c>
      <c r="N28">
        <v>417</v>
      </c>
      <c r="O28">
        <v>569</v>
      </c>
      <c r="P28">
        <v>152</v>
      </c>
      <c r="Q28" t="s">
        <v>46</v>
      </c>
      <c r="R28">
        <v>740</v>
      </c>
      <c r="S28">
        <v>100</v>
      </c>
      <c r="T28">
        <v>569</v>
      </c>
      <c r="U28">
        <v>100</v>
      </c>
      <c r="V28">
        <v>32.8968816</v>
      </c>
      <c r="W28">
        <v>-103.35872879999999</v>
      </c>
    </row>
    <row r="29" spans="1:23" hidden="1" x14ac:dyDescent="0.25">
      <c r="A29">
        <v>13832</v>
      </c>
      <c r="B29" t="s">
        <v>809</v>
      </c>
      <c r="C29" t="s">
        <v>83</v>
      </c>
      <c r="D29" t="s">
        <v>810</v>
      </c>
      <c r="E29" t="s">
        <v>811</v>
      </c>
      <c r="F29" t="s">
        <v>37</v>
      </c>
      <c r="G29" t="s">
        <v>51</v>
      </c>
      <c r="H29" t="s">
        <v>38</v>
      </c>
      <c r="I29" t="s">
        <v>30</v>
      </c>
      <c r="J29">
        <v>-36.700000000000003</v>
      </c>
      <c r="K29" t="s">
        <v>61</v>
      </c>
      <c r="L29">
        <v>833</v>
      </c>
      <c r="M29">
        <v>610</v>
      </c>
      <c r="N29">
        <v>611</v>
      </c>
      <c r="O29">
        <v>527</v>
      </c>
      <c r="P29">
        <v>-84</v>
      </c>
      <c r="Q29" t="s">
        <v>32</v>
      </c>
      <c r="R29">
        <v>397</v>
      </c>
      <c r="S29">
        <v>47.7</v>
      </c>
      <c r="T29">
        <v>527</v>
      </c>
      <c r="U29">
        <v>100</v>
      </c>
      <c r="V29">
        <v>44.682092699999998</v>
      </c>
      <c r="W29">
        <v>-75.476829800000004</v>
      </c>
    </row>
    <row r="30" spans="1:23" hidden="1" x14ac:dyDescent="0.25">
      <c r="A30">
        <v>15582</v>
      </c>
      <c r="B30" t="s">
        <v>1120</v>
      </c>
      <c r="C30" t="s">
        <v>262</v>
      </c>
      <c r="D30" t="s">
        <v>1121</v>
      </c>
      <c r="E30" t="s">
        <v>1122</v>
      </c>
      <c r="F30" t="s">
        <v>37</v>
      </c>
      <c r="G30" t="s">
        <v>51</v>
      </c>
      <c r="H30" t="s">
        <v>157</v>
      </c>
      <c r="I30" t="s">
        <v>30</v>
      </c>
      <c r="J30">
        <v>-16.5</v>
      </c>
      <c r="K30" t="s">
        <v>39</v>
      </c>
      <c r="L30">
        <v>587</v>
      </c>
      <c r="M30">
        <v>551</v>
      </c>
      <c r="N30">
        <v>603</v>
      </c>
      <c r="O30">
        <v>490</v>
      </c>
      <c r="P30">
        <v>-113</v>
      </c>
      <c r="Q30" t="s">
        <v>32</v>
      </c>
      <c r="R30">
        <v>587</v>
      </c>
      <c r="S30">
        <v>100</v>
      </c>
      <c r="T30">
        <v>490</v>
      </c>
      <c r="U30">
        <v>100</v>
      </c>
      <c r="V30">
        <v>40.455515699999999</v>
      </c>
      <c r="W30">
        <v>-109.5287479</v>
      </c>
    </row>
    <row r="31" spans="1:23" hidden="1" x14ac:dyDescent="0.25">
      <c r="A31">
        <v>11274</v>
      </c>
      <c r="B31" t="s">
        <v>351</v>
      </c>
      <c r="C31" t="s">
        <v>86</v>
      </c>
      <c r="D31" t="s">
        <v>352</v>
      </c>
      <c r="E31" t="s">
        <v>353</v>
      </c>
      <c r="F31" t="s">
        <v>37</v>
      </c>
      <c r="G31" t="s">
        <v>28</v>
      </c>
      <c r="H31" t="s">
        <v>38</v>
      </c>
      <c r="I31" t="s">
        <v>30</v>
      </c>
      <c r="J31">
        <v>-55.2</v>
      </c>
      <c r="K31" t="s">
        <v>61</v>
      </c>
      <c r="L31">
        <v>985</v>
      </c>
      <c r="M31">
        <v>453</v>
      </c>
      <c r="N31">
        <v>562</v>
      </c>
      <c r="O31">
        <v>441</v>
      </c>
      <c r="P31">
        <v>-121</v>
      </c>
      <c r="Q31" t="s">
        <v>32</v>
      </c>
      <c r="R31">
        <v>985</v>
      </c>
      <c r="S31">
        <v>100</v>
      </c>
      <c r="T31">
        <v>441</v>
      </c>
      <c r="U31">
        <v>100</v>
      </c>
      <c r="V31">
        <v>42.401582599999998</v>
      </c>
      <c r="W31">
        <v>-90.709437500000007</v>
      </c>
    </row>
    <row r="32" spans="1:23" hidden="1" x14ac:dyDescent="0.25">
      <c r="A32">
        <v>14534</v>
      </c>
      <c r="B32" t="s">
        <v>944</v>
      </c>
      <c r="C32" t="s">
        <v>309</v>
      </c>
      <c r="D32" t="s">
        <v>945</v>
      </c>
      <c r="E32" t="s">
        <v>946</v>
      </c>
      <c r="F32" t="s">
        <v>37</v>
      </c>
      <c r="G32" t="s">
        <v>28</v>
      </c>
      <c r="H32" t="s">
        <v>38</v>
      </c>
      <c r="I32" t="s">
        <v>30</v>
      </c>
      <c r="J32">
        <v>-61.7</v>
      </c>
      <c r="K32" t="s">
        <v>61</v>
      </c>
      <c r="L32">
        <v>1020</v>
      </c>
      <c r="M32">
        <v>486</v>
      </c>
      <c r="N32">
        <v>576</v>
      </c>
      <c r="O32">
        <v>391</v>
      </c>
      <c r="P32">
        <v>-185</v>
      </c>
      <c r="Q32" t="s">
        <v>32</v>
      </c>
      <c r="R32">
        <v>0</v>
      </c>
      <c r="S32">
        <v>0</v>
      </c>
      <c r="T32">
        <v>391</v>
      </c>
      <c r="U32">
        <v>100</v>
      </c>
      <c r="V32">
        <v>43.075967800000001</v>
      </c>
      <c r="W32">
        <v>-107.29028390000001</v>
      </c>
    </row>
    <row r="33" spans="1:23" hidden="1" x14ac:dyDescent="0.25">
      <c r="A33">
        <v>14543</v>
      </c>
      <c r="B33" t="s">
        <v>947</v>
      </c>
      <c r="C33" t="s">
        <v>309</v>
      </c>
      <c r="D33" t="s">
        <v>948</v>
      </c>
      <c r="E33" t="s">
        <v>949</v>
      </c>
      <c r="F33" t="s">
        <v>37</v>
      </c>
      <c r="G33" t="s">
        <v>28</v>
      </c>
      <c r="H33" t="s">
        <v>38</v>
      </c>
      <c r="I33" t="s">
        <v>30</v>
      </c>
      <c r="J33">
        <v>-45.5</v>
      </c>
      <c r="K33" t="s">
        <v>61</v>
      </c>
      <c r="L33">
        <v>715</v>
      </c>
      <c r="M33">
        <v>525</v>
      </c>
      <c r="N33">
        <v>573</v>
      </c>
      <c r="O33">
        <v>390</v>
      </c>
      <c r="P33">
        <v>-183</v>
      </c>
      <c r="Q33" t="s">
        <v>32</v>
      </c>
      <c r="R33">
        <v>713</v>
      </c>
      <c r="S33">
        <v>99.7</v>
      </c>
      <c r="T33">
        <v>390</v>
      </c>
      <c r="U33">
        <v>100</v>
      </c>
      <c r="V33">
        <v>41.598825400000003</v>
      </c>
      <c r="W33">
        <v>-109.0718882</v>
      </c>
    </row>
    <row r="34" spans="1:23" hidden="1" x14ac:dyDescent="0.25">
      <c r="A34">
        <v>11525</v>
      </c>
      <c r="B34" t="s">
        <v>405</v>
      </c>
      <c r="C34" t="s">
        <v>406</v>
      </c>
      <c r="D34" t="s">
        <v>407</v>
      </c>
      <c r="E34" t="s">
        <v>408</v>
      </c>
      <c r="F34" t="s">
        <v>37</v>
      </c>
      <c r="G34" t="s">
        <v>28</v>
      </c>
      <c r="H34" t="s">
        <v>38</v>
      </c>
      <c r="I34" t="s">
        <v>30</v>
      </c>
      <c r="J34">
        <v>-46.3</v>
      </c>
      <c r="K34" t="s">
        <v>61</v>
      </c>
      <c r="L34">
        <v>672</v>
      </c>
      <c r="M34">
        <v>544</v>
      </c>
      <c r="N34">
        <v>671</v>
      </c>
      <c r="O34">
        <v>361</v>
      </c>
      <c r="P34">
        <v>-310</v>
      </c>
      <c r="Q34" t="s">
        <v>32</v>
      </c>
      <c r="R34">
        <v>672</v>
      </c>
      <c r="S34">
        <v>100</v>
      </c>
      <c r="T34">
        <v>361</v>
      </c>
      <c r="U34">
        <v>100</v>
      </c>
      <c r="V34">
        <v>40.832421099999998</v>
      </c>
      <c r="W34">
        <v>-115.7631232</v>
      </c>
    </row>
    <row r="35" spans="1:23" hidden="1" x14ac:dyDescent="0.25">
      <c r="A35">
        <v>14006</v>
      </c>
      <c r="B35" t="s">
        <v>838</v>
      </c>
      <c r="C35" t="s">
        <v>329</v>
      </c>
      <c r="D35" t="s">
        <v>839</v>
      </c>
      <c r="E35" t="s">
        <v>840</v>
      </c>
      <c r="F35" t="s">
        <v>37</v>
      </c>
      <c r="G35" t="s">
        <v>51</v>
      </c>
      <c r="H35" t="s">
        <v>38</v>
      </c>
      <c r="I35" t="s">
        <v>30</v>
      </c>
      <c r="J35">
        <v>-35.799999999999997</v>
      </c>
      <c r="K35" t="s">
        <v>61</v>
      </c>
      <c r="L35">
        <v>1239</v>
      </c>
      <c r="M35">
        <v>650</v>
      </c>
      <c r="N35">
        <v>700</v>
      </c>
      <c r="O35">
        <v>796</v>
      </c>
      <c r="P35">
        <v>96</v>
      </c>
      <c r="Q35" t="s">
        <v>46</v>
      </c>
      <c r="R35">
        <v>1239</v>
      </c>
      <c r="S35">
        <v>100</v>
      </c>
      <c r="T35">
        <v>795</v>
      </c>
      <c r="U35">
        <v>99.9</v>
      </c>
      <c r="V35">
        <v>37.061243900000001</v>
      </c>
      <c r="W35">
        <v>-88.767511200000001</v>
      </c>
    </row>
    <row r="36" spans="1:23" hidden="1" x14ac:dyDescent="0.25">
      <c r="A36">
        <v>13241</v>
      </c>
      <c r="B36" t="s">
        <v>720</v>
      </c>
      <c r="C36" t="s">
        <v>502</v>
      </c>
      <c r="D36" t="s">
        <v>721</v>
      </c>
      <c r="E36" t="s">
        <v>722</v>
      </c>
      <c r="F36" t="s">
        <v>37</v>
      </c>
      <c r="G36" t="s">
        <v>51</v>
      </c>
      <c r="H36" t="s">
        <v>38</v>
      </c>
      <c r="I36" t="s">
        <v>30</v>
      </c>
      <c r="J36">
        <v>-17.399999999999999</v>
      </c>
      <c r="K36" t="s">
        <v>39</v>
      </c>
      <c r="L36">
        <v>952</v>
      </c>
      <c r="M36">
        <v>611</v>
      </c>
      <c r="N36">
        <v>602</v>
      </c>
      <c r="O36">
        <v>786</v>
      </c>
      <c r="P36">
        <v>184</v>
      </c>
      <c r="Q36" t="s">
        <v>46</v>
      </c>
      <c r="R36">
        <v>935</v>
      </c>
      <c r="S36">
        <v>98.2</v>
      </c>
      <c r="T36">
        <v>785</v>
      </c>
      <c r="U36">
        <v>99.9</v>
      </c>
      <c r="V36">
        <v>32.333547000000003</v>
      </c>
      <c r="W36">
        <v>-88.745152599999997</v>
      </c>
    </row>
    <row r="37" spans="1:23" hidden="1" x14ac:dyDescent="0.25">
      <c r="A37">
        <v>10141</v>
      </c>
      <c r="B37" t="s">
        <v>47</v>
      </c>
      <c r="C37" t="s">
        <v>48</v>
      </c>
      <c r="D37" t="s">
        <v>49</v>
      </c>
      <c r="E37" t="s">
        <v>50</v>
      </c>
      <c r="F37" t="s">
        <v>37</v>
      </c>
      <c r="G37" t="s">
        <v>51</v>
      </c>
      <c r="H37" t="s">
        <v>38</v>
      </c>
      <c r="I37" t="s">
        <v>30</v>
      </c>
      <c r="J37">
        <v>-5.4</v>
      </c>
      <c r="K37" t="s">
        <v>52</v>
      </c>
      <c r="L37">
        <v>740</v>
      </c>
      <c r="M37">
        <v>690</v>
      </c>
      <c r="N37">
        <v>754</v>
      </c>
      <c r="O37">
        <v>700</v>
      </c>
      <c r="P37">
        <v>-54</v>
      </c>
      <c r="Q37" t="s">
        <v>32</v>
      </c>
      <c r="R37">
        <v>735</v>
      </c>
      <c r="S37">
        <v>99.3</v>
      </c>
      <c r="T37">
        <v>699</v>
      </c>
      <c r="U37">
        <v>99.9</v>
      </c>
      <c r="V37">
        <v>45.453240000000001</v>
      </c>
      <c r="W37">
        <v>-98.418440000000004</v>
      </c>
    </row>
    <row r="38" spans="1:23" hidden="1" x14ac:dyDescent="0.25">
      <c r="A38">
        <v>11468</v>
      </c>
      <c r="B38" t="s">
        <v>390</v>
      </c>
      <c r="C38" t="s">
        <v>143</v>
      </c>
      <c r="D38" t="s">
        <v>391</v>
      </c>
      <c r="E38" t="s">
        <v>392</v>
      </c>
      <c r="F38" t="s">
        <v>37</v>
      </c>
      <c r="G38" t="s">
        <v>51</v>
      </c>
      <c r="H38" t="s">
        <v>38</v>
      </c>
      <c r="I38" t="s">
        <v>69</v>
      </c>
      <c r="J38">
        <v>5</v>
      </c>
      <c r="K38" t="s">
        <v>70</v>
      </c>
      <c r="L38">
        <v>655</v>
      </c>
      <c r="M38">
        <v>708</v>
      </c>
      <c r="N38">
        <v>941</v>
      </c>
      <c r="O38">
        <v>688</v>
      </c>
      <c r="P38">
        <v>-253</v>
      </c>
      <c r="Q38" t="s">
        <v>32</v>
      </c>
      <c r="R38">
        <v>654</v>
      </c>
      <c r="S38">
        <v>99.8</v>
      </c>
      <c r="T38">
        <v>687</v>
      </c>
      <c r="U38">
        <v>99.9</v>
      </c>
      <c r="V38">
        <v>40.681925900000003</v>
      </c>
      <c r="W38">
        <v>-99.112707299999997</v>
      </c>
    </row>
    <row r="39" spans="1:23" hidden="1" x14ac:dyDescent="0.25">
      <c r="A39">
        <v>14109</v>
      </c>
      <c r="B39" t="s">
        <v>870</v>
      </c>
      <c r="C39" t="s">
        <v>502</v>
      </c>
      <c r="D39" t="s">
        <v>871</v>
      </c>
      <c r="E39" t="s">
        <v>872</v>
      </c>
      <c r="F39" t="s">
        <v>37</v>
      </c>
      <c r="G39" t="s">
        <v>51</v>
      </c>
      <c r="H39" t="s">
        <v>38</v>
      </c>
      <c r="I39" t="s">
        <v>30</v>
      </c>
      <c r="J39">
        <v>-4.9000000000000004</v>
      </c>
      <c r="K39" t="s">
        <v>52</v>
      </c>
      <c r="L39">
        <v>694</v>
      </c>
      <c r="M39">
        <v>586</v>
      </c>
      <c r="N39">
        <v>606</v>
      </c>
      <c r="O39">
        <v>660</v>
      </c>
      <c r="P39">
        <v>54</v>
      </c>
      <c r="Q39" t="s">
        <v>46</v>
      </c>
      <c r="R39">
        <v>664</v>
      </c>
      <c r="S39">
        <v>95.7</v>
      </c>
      <c r="T39">
        <v>659</v>
      </c>
      <c r="U39">
        <v>99.8</v>
      </c>
      <c r="V39">
        <v>31.468239000000001</v>
      </c>
      <c r="W39">
        <v>-89.335420999999997</v>
      </c>
    </row>
    <row r="40" spans="1:23" hidden="1" x14ac:dyDescent="0.25">
      <c r="A40">
        <v>10918</v>
      </c>
      <c r="B40" t="s">
        <v>261</v>
      </c>
      <c r="C40" t="s">
        <v>262</v>
      </c>
      <c r="D40" t="s">
        <v>263</v>
      </c>
      <c r="E40" t="s">
        <v>264</v>
      </c>
      <c r="F40" t="s">
        <v>37</v>
      </c>
      <c r="G40" t="s">
        <v>51</v>
      </c>
      <c r="H40" t="s">
        <v>38</v>
      </c>
      <c r="I40" t="s">
        <v>30</v>
      </c>
      <c r="J40">
        <v>-18.399999999999999</v>
      </c>
      <c r="K40" t="s">
        <v>39</v>
      </c>
      <c r="L40">
        <v>766</v>
      </c>
      <c r="M40">
        <v>414</v>
      </c>
      <c r="N40">
        <v>627</v>
      </c>
      <c r="O40">
        <v>625</v>
      </c>
      <c r="P40">
        <v>-2</v>
      </c>
      <c r="Q40" t="s">
        <v>32</v>
      </c>
      <c r="R40">
        <v>748</v>
      </c>
      <c r="S40">
        <v>97.7</v>
      </c>
      <c r="T40">
        <v>624</v>
      </c>
      <c r="U40">
        <v>99.8</v>
      </c>
      <c r="V40">
        <v>37.677476900000002</v>
      </c>
      <c r="W40">
        <v>-113.06189310000001</v>
      </c>
    </row>
    <row r="41" spans="1:23" hidden="1" x14ac:dyDescent="0.25">
      <c r="A41">
        <v>14812</v>
      </c>
      <c r="B41" t="s">
        <v>1017</v>
      </c>
      <c r="C41" t="s">
        <v>309</v>
      </c>
      <c r="D41" t="s">
        <v>1018</v>
      </c>
      <c r="E41" t="s">
        <v>1019</v>
      </c>
      <c r="F41" t="s">
        <v>37</v>
      </c>
      <c r="G41" t="s">
        <v>28</v>
      </c>
      <c r="H41" t="s">
        <v>38</v>
      </c>
      <c r="I41" t="s">
        <v>30</v>
      </c>
      <c r="J41">
        <v>-13</v>
      </c>
      <c r="K41" t="s">
        <v>39</v>
      </c>
      <c r="L41">
        <v>715</v>
      </c>
      <c r="M41">
        <v>477</v>
      </c>
      <c r="N41">
        <v>712</v>
      </c>
      <c r="O41">
        <v>622</v>
      </c>
      <c r="P41">
        <v>-90</v>
      </c>
      <c r="Q41" t="s">
        <v>32</v>
      </c>
      <c r="R41">
        <v>0</v>
      </c>
      <c r="S41">
        <v>0</v>
      </c>
      <c r="T41">
        <v>621</v>
      </c>
      <c r="U41">
        <v>99.8</v>
      </c>
      <c r="V41">
        <v>44.787903999999997</v>
      </c>
      <c r="W41">
        <v>-106.925973</v>
      </c>
    </row>
    <row r="42" spans="1:23" hidden="1" x14ac:dyDescent="0.25">
      <c r="A42">
        <v>12343</v>
      </c>
      <c r="B42" t="s">
        <v>595</v>
      </c>
      <c r="C42" t="s">
        <v>186</v>
      </c>
      <c r="D42" t="s">
        <v>596</v>
      </c>
      <c r="E42" t="s">
        <v>597</v>
      </c>
      <c r="F42" t="s">
        <v>37</v>
      </c>
      <c r="G42" t="s">
        <v>51</v>
      </c>
      <c r="H42" t="s">
        <v>157</v>
      </c>
      <c r="I42" t="s">
        <v>30</v>
      </c>
      <c r="J42">
        <v>-13.2</v>
      </c>
      <c r="K42" t="s">
        <v>39</v>
      </c>
      <c r="L42">
        <v>646</v>
      </c>
      <c r="M42">
        <v>582</v>
      </c>
      <c r="N42">
        <v>622</v>
      </c>
      <c r="O42">
        <v>561</v>
      </c>
      <c r="P42">
        <v>-61</v>
      </c>
      <c r="Q42" t="s">
        <v>32</v>
      </c>
      <c r="R42">
        <v>645</v>
      </c>
      <c r="S42">
        <v>99.8</v>
      </c>
      <c r="T42">
        <v>560</v>
      </c>
      <c r="U42">
        <v>99.8</v>
      </c>
      <c r="V42">
        <v>48.566540000000003</v>
      </c>
      <c r="W42">
        <v>-93.397649999999999</v>
      </c>
    </row>
    <row r="43" spans="1:23" hidden="1" x14ac:dyDescent="0.25">
      <c r="A43">
        <v>10146</v>
      </c>
      <c r="B43" t="s">
        <v>53</v>
      </c>
      <c r="C43" t="s">
        <v>54</v>
      </c>
      <c r="D43" t="s">
        <v>55</v>
      </c>
      <c r="E43" t="s">
        <v>56</v>
      </c>
      <c r="F43" t="s">
        <v>37</v>
      </c>
      <c r="G43" t="s">
        <v>28</v>
      </c>
      <c r="H43" t="s">
        <v>38</v>
      </c>
      <c r="I43" t="s">
        <v>30</v>
      </c>
      <c r="J43">
        <v>-5.0999999999999996</v>
      </c>
      <c r="K43" t="s">
        <v>52</v>
      </c>
      <c r="L43">
        <v>1013</v>
      </c>
      <c r="M43">
        <v>748</v>
      </c>
      <c r="N43">
        <v>1051</v>
      </c>
      <c r="O43">
        <v>961</v>
      </c>
      <c r="P43">
        <v>-90</v>
      </c>
      <c r="Q43" t="s">
        <v>32</v>
      </c>
      <c r="R43">
        <v>1012</v>
      </c>
      <c r="S43">
        <v>99.9</v>
      </c>
      <c r="T43">
        <v>959</v>
      </c>
      <c r="U43">
        <v>99.8</v>
      </c>
      <c r="V43">
        <v>31.325415899999999</v>
      </c>
      <c r="W43">
        <v>-84.438272100000006</v>
      </c>
    </row>
    <row r="44" spans="1:23" hidden="1" x14ac:dyDescent="0.25">
      <c r="A44">
        <v>11203</v>
      </c>
      <c r="B44" t="s">
        <v>335</v>
      </c>
      <c r="C44" t="s">
        <v>114</v>
      </c>
      <c r="D44" t="s">
        <v>336</v>
      </c>
      <c r="E44" t="s">
        <v>337</v>
      </c>
      <c r="F44" t="s">
        <v>27</v>
      </c>
      <c r="G44" t="s">
        <v>28</v>
      </c>
      <c r="H44" t="s">
        <v>38</v>
      </c>
      <c r="I44" t="s">
        <v>30</v>
      </c>
      <c r="J44">
        <v>-47.8</v>
      </c>
      <c r="K44" t="s">
        <v>61</v>
      </c>
      <c r="L44">
        <v>3443</v>
      </c>
      <c r="M44">
        <v>2062</v>
      </c>
      <c r="N44">
        <v>2804</v>
      </c>
      <c r="O44">
        <v>1798</v>
      </c>
      <c r="P44">
        <v>-1006</v>
      </c>
      <c r="Q44" t="s">
        <v>32</v>
      </c>
      <c r="R44">
        <v>3413</v>
      </c>
      <c r="S44">
        <v>99.1</v>
      </c>
      <c r="T44">
        <v>1794</v>
      </c>
      <c r="U44">
        <v>99.8</v>
      </c>
      <c r="V44">
        <v>44.523164999999999</v>
      </c>
      <c r="W44">
        <v>-89.583137300000004</v>
      </c>
    </row>
    <row r="45" spans="1:23" hidden="1" x14ac:dyDescent="0.25">
      <c r="A45">
        <v>12007</v>
      </c>
      <c r="B45" t="s">
        <v>526</v>
      </c>
      <c r="C45" t="s">
        <v>502</v>
      </c>
      <c r="D45" t="s">
        <v>527</v>
      </c>
      <c r="E45" t="s">
        <v>298</v>
      </c>
      <c r="F45" t="s">
        <v>37</v>
      </c>
      <c r="G45" t="s">
        <v>28</v>
      </c>
      <c r="H45" t="s">
        <v>38</v>
      </c>
      <c r="I45" t="s">
        <v>30</v>
      </c>
      <c r="J45">
        <v>-14.3</v>
      </c>
      <c r="K45" t="s">
        <v>39</v>
      </c>
      <c r="L45">
        <v>1188</v>
      </c>
      <c r="M45">
        <v>891</v>
      </c>
      <c r="N45">
        <v>995</v>
      </c>
      <c r="O45">
        <v>1018</v>
      </c>
      <c r="P45">
        <v>23</v>
      </c>
      <c r="Q45" t="s">
        <v>46</v>
      </c>
      <c r="R45">
        <v>1188</v>
      </c>
      <c r="S45">
        <v>100</v>
      </c>
      <c r="T45">
        <v>1015</v>
      </c>
      <c r="U45">
        <v>99.7</v>
      </c>
      <c r="V45">
        <v>33.451597700000001</v>
      </c>
      <c r="W45">
        <v>-88.5875147</v>
      </c>
    </row>
    <row r="46" spans="1:23" hidden="1" x14ac:dyDescent="0.25">
      <c r="A46">
        <v>12899</v>
      </c>
      <c r="B46" t="s">
        <v>650</v>
      </c>
      <c r="C46" t="s">
        <v>143</v>
      </c>
      <c r="D46" t="s">
        <v>651</v>
      </c>
      <c r="E46" t="s">
        <v>652</v>
      </c>
      <c r="F46" t="s">
        <v>37</v>
      </c>
      <c r="G46" t="s">
        <v>51</v>
      </c>
      <c r="H46" t="s">
        <v>38</v>
      </c>
      <c r="I46" t="s">
        <v>69</v>
      </c>
      <c r="J46">
        <v>7</v>
      </c>
      <c r="K46" t="s">
        <v>70</v>
      </c>
      <c r="L46">
        <v>602</v>
      </c>
      <c r="M46">
        <v>695</v>
      </c>
      <c r="N46">
        <v>626</v>
      </c>
      <c r="O46">
        <v>644</v>
      </c>
      <c r="P46">
        <v>18</v>
      </c>
      <c r="Q46" t="s">
        <v>46</v>
      </c>
      <c r="R46">
        <v>601</v>
      </c>
      <c r="S46">
        <v>99.8</v>
      </c>
      <c r="T46">
        <v>642</v>
      </c>
      <c r="U46">
        <v>99.7</v>
      </c>
      <c r="V46">
        <v>41.132682799999998</v>
      </c>
      <c r="W46">
        <v>-100.6979522</v>
      </c>
    </row>
    <row r="47" spans="1:23" hidden="1" x14ac:dyDescent="0.25">
      <c r="A47">
        <v>12129</v>
      </c>
      <c r="B47" t="s">
        <v>540</v>
      </c>
      <c r="C47" t="s">
        <v>186</v>
      </c>
      <c r="D47" t="s">
        <v>541</v>
      </c>
      <c r="E47" t="s">
        <v>542</v>
      </c>
      <c r="F47" t="s">
        <v>37</v>
      </c>
      <c r="G47" t="s">
        <v>51</v>
      </c>
      <c r="H47" t="s">
        <v>38</v>
      </c>
      <c r="I47" t="s">
        <v>69</v>
      </c>
      <c r="J47">
        <v>2.1</v>
      </c>
      <c r="K47" t="s">
        <v>70</v>
      </c>
      <c r="L47">
        <v>627</v>
      </c>
      <c r="M47">
        <v>586</v>
      </c>
      <c r="N47">
        <v>632</v>
      </c>
      <c r="O47">
        <v>640</v>
      </c>
      <c r="P47">
        <v>8</v>
      </c>
      <c r="Q47" t="s">
        <v>46</v>
      </c>
      <c r="R47">
        <v>627</v>
      </c>
      <c r="S47">
        <v>100</v>
      </c>
      <c r="T47">
        <v>638</v>
      </c>
      <c r="U47">
        <v>99.7</v>
      </c>
      <c r="V47">
        <v>47.392569999999999</v>
      </c>
      <c r="W47">
        <v>-92.842579999999998</v>
      </c>
    </row>
    <row r="48" spans="1:23" hidden="1" x14ac:dyDescent="0.25">
      <c r="A48">
        <v>11076</v>
      </c>
      <c r="B48" t="s">
        <v>302</v>
      </c>
      <c r="C48" t="s">
        <v>97</v>
      </c>
      <c r="D48" t="s">
        <v>303</v>
      </c>
      <c r="E48" t="s">
        <v>304</v>
      </c>
      <c r="F48" t="s">
        <v>37</v>
      </c>
      <c r="G48" t="s">
        <v>51</v>
      </c>
      <c r="H48" t="s">
        <v>38</v>
      </c>
      <c r="I48" t="s">
        <v>30</v>
      </c>
      <c r="J48">
        <v>-6.7</v>
      </c>
      <c r="K48" t="s">
        <v>52</v>
      </c>
      <c r="L48">
        <v>685</v>
      </c>
      <c r="M48">
        <v>676</v>
      </c>
      <c r="N48">
        <v>711</v>
      </c>
      <c r="O48">
        <v>639</v>
      </c>
      <c r="P48">
        <v>-72</v>
      </c>
      <c r="Q48" t="s">
        <v>32</v>
      </c>
      <c r="R48">
        <v>682</v>
      </c>
      <c r="S48">
        <v>99.6</v>
      </c>
      <c r="T48">
        <v>637</v>
      </c>
      <c r="U48">
        <v>99.7</v>
      </c>
      <c r="V48">
        <v>47.049950699999997</v>
      </c>
      <c r="W48">
        <v>-88.614818499999998</v>
      </c>
    </row>
    <row r="49" spans="1:23" hidden="1" x14ac:dyDescent="0.25">
      <c r="A49">
        <v>11097</v>
      </c>
      <c r="B49" t="s">
        <v>308</v>
      </c>
      <c r="C49" t="s">
        <v>309</v>
      </c>
      <c r="D49" t="s">
        <v>310</v>
      </c>
      <c r="E49" t="s">
        <v>311</v>
      </c>
      <c r="F49" t="s">
        <v>37</v>
      </c>
      <c r="G49" t="s">
        <v>51</v>
      </c>
      <c r="H49" t="s">
        <v>38</v>
      </c>
      <c r="I49" t="s">
        <v>30</v>
      </c>
      <c r="J49">
        <v>-12.1</v>
      </c>
      <c r="K49" t="s">
        <v>39</v>
      </c>
      <c r="L49">
        <v>1084</v>
      </c>
      <c r="M49">
        <v>696</v>
      </c>
      <c r="N49">
        <v>1038</v>
      </c>
      <c r="O49">
        <v>953</v>
      </c>
      <c r="P49">
        <v>-85</v>
      </c>
      <c r="Q49" t="s">
        <v>32</v>
      </c>
      <c r="R49">
        <v>1065</v>
      </c>
      <c r="S49">
        <v>98.2</v>
      </c>
      <c r="T49">
        <v>950</v>
      </c>
      <c r="U49">
        <v>99.7</v>
      </c>
      <c r="V49">
        <v>44.517066900000003</v>
      </c>
      <c r="W49">
        <v>-109.02274319999999</v>
      </c>
    </row>
    <row r="50" spans="1:23" hidden="1" x14ac:dyDescent="0.25">
      <c r="A50">
        <v>11865</v>
      </c>
      <c r="B50" t="s">
        <v>478</v>
      </c>
      <c r="C50" t="s">
        <v>309</v>
      </c>
      <c r="D50" t="s">
        <v>479</v>
      </c>
      <c r="E50" t="s">
        <v>480</v>
      </c>
      <c r="F50" t="s">
        <v>37</v>
      </c>
      <c r="G50" t="s">
        <v>28</v>
      </c>
      <c r="H50" t="s">
        <v>38</v>
      </c>
      <c r="I50" t="s">
        <v>30</v>
      </c>
      <c r="J50">
        <v>-18.3</v>
      </c>
      <c r="K50" t="s">
        <v>39</v>
      </c>
      <c r="L50">
        <v>756</v>
      </c>
      <c r="M50">
        <v>558</v>
      </c>
      <c r="N50">
        <v>739</v>
      </c>
      <c r="O50">
        <v>618</v>
      </c>
      <c r="P50">
        <v>-121</v>
      </c>
      <c r="Q50" t="s">
        <v>32</v>
      </c>
      <c r="R50">
        <v>753</v>
      </c>
      <c r="S50">
        <v>99.6</v>
      </c>
      <c r="T50">
        <v>616</v>
      </c>
      <c r="U50">
        <v>99.7</v>
      </c>
      <c r="V50">
        <v>43.075967800000001</v>
      </c>
      <c r="W50">
        <v>-107.29028390000001</v>
      </c>
    </row>
    <row r="51" spans="1:23" hidden="1" x14ac:dyDescent="0.25">
      <c r="A51">
        <v>12888</v>
      </c>
      <c r="B51" t="s">
        <v>631</v>
      </c>
      <c r="C51" t="s">
        <v>309</v>
      </c>
      <c r="D51" t="s">
        <v>632</v>
      </c>
      <c r="E51" t="s">
        <v>633</v>
      </c>
      <c r="F51" t="s">
        <v>37</v>
      </c>
      <c r="G51" t="s">
        <v>51</v>
      </c>
      <c r="H51" t="s">
        <v>38</v>
      </c>
      <c r="I51" t="s">
        <v>30</v>
      </c>
      <c r="J51">
        <v>-2</v>
      </c>
      <c r="K51" t="s">
        <v>52</v>
      </c>
      <c r="L51">
        <v>598</v>
      </c>
      <c r="M51">
        <v>566</v>
      </c>
      <c r="N51">
        <v>616</v>
      </c>
      <c r="O51">
        <v>586</v>
      </c>
      <c r="P51">
        <v>-30</v>
      </c>
      <c r="Q51" t="s">
        <v>32</v>
      </c>
      <c r="R51">
        <v>596</v>
      </c>
      <c r="S51">
        <v>99.7</v>
      </c>
      <c r="T51">
        <v>584</v>
      </c>
      <c r="U51">
        <v>99.7</v>
      </c>
      <c r="V51">
        <v>41.311366900000003</v>
      </c>
      <c r="W51">
        <v>-105.5911007</v>
      </c>
    </row>
    <row r="52" spans="1:23" hidden="1" x14ac:dyDescent="0.25">
      <c r="A52">
        <v>10654</v>
      </c>
      <c r="B52" t="s">
        <v>193</v>
      </c>
      <c r="C52" t="s">
        <v>194</v>
      </c>
      <c r="D52" t="s">
        <v>195</v>
      </c>
      <c r="E52" t="s">
        <v>196</v>
      </c>
      <c r="F52" t="s">
        <v>37</v>
      </c>
      <c r="G52" t="s">
        <v>51</v>
      </c>
      <c r="H52" t="s">
        <v>157</v>
      </c>
      <c r="I52" t="s">
        <v>69</v>
      </c>
      <c r="J52">
        <v>7.2</v>
      </c>
      <c r="K52" t="s">
        <v>70</v>
      </c>
      <c r="L52">
        <v>1096</v>
      </c>
      <c r="M52">
        <v>1142</v>
      </c>
      <c r="N52">
        <v>1339</v>
      </c>
      <c r="O52">
        <v>1175</v>
      </c>
      <c r="P52">
        <v>-164</v>
      </c>
      <c r="Q52" t="s">
        <v>32</v>
      </c>
      <c r="R52">
        <v>1095</v>
      </c>
      <c r="S52">
        <v>99.9</v>
      </c>
      <c r="T52">
        <v>1170</v>
      </c>
      <c r="U52">
        <v>99.6</v>
      </c>
      <c r="V52">
        <v>37.738159699999997</v>
      </c>
      <c r="W52">
        <v>-81.251883300000003</v>
      </c>
    </row>
    <row r="53" spans="1:23" hidden="1" x14ac:dyDescent="0.25">
      <c r="A53">
        <v>14520</v>
      </c>
      <c r="B53" t="s">
        <v>938</v>
      </c>
      <c r="C53" t="s">
        <v>114</v>
      </c>
      <c r="D53" t="s">
        <v>939</v>
      </c>
      <c r="E53" t="s">
        <v>940</v>
      </c>
      <c r="F53" t="s">
        <v>37</v>
      </c>
      <c r="G53" t="s">
        <v>51</v>
      </c>
      <c r="H53" t="s">
        <v>38</v>
      </c>
      <c r="I53" t="s">
        <v>30</v>
      </c>
      <c r="J53">
        <v>-10.7</v>
      </c>
      <c r="K53" t="s">
        <v>39</v>
      </c>
      <c r="L53">
        <v>796</v>
      </c>
      <c r="M53">
        <v>686</v>
      </c>
      <c r="N53">
        <v>925</v>
      </c>
      <c r="O53">
        <v>711</v>
      </c>
      <c r="P53">
        <v>-214</v>
      </c>
      <c r="Q53" t="s">
        <v>32</v>
      </c>
      <c r="R53">
        <v>786</v>
      </c>
      <c r="S53">
        <v>98.7</v>
      </c>
      <c r="T53">
        <v>706</v>
      </c>
      <c r="U53">
        <v>99.3</v>
      </c>
      <c r="V53">
        <v>45.636622799999998</v>
      </c>
      <c r="W53">
        <v>-89.412075299999998</v>
      </c>
    </row>
    <row r="54" spans="1:23" hidden="1" x14ac:dyDescent="0.25">
      <c r="A54">
        <v>15048</v>
      </c>
      <c r="B54" t="s">
        <v>1064</v>
      </c>
      <c r="C54" t="s">
        <v>86</v>
      </c>
      <c r="D54" t="s">
        <v>1065</v>
      </c>
      <c r="E54" t="s">
        <v>1066</v>
      </c>
      <c r="F54" t="s">
        <v>37</v>
      </c>
      <c r="G54" t="s">
        <v>28</v>
      </c>
      <c r="H54" t="s">
        <v>38</v>
      </c>
      <c r="I54" t="s">
        <v>30</v>
      </c>
      <c r="J54">
        <v>-47.1</v>
      </c>
      <c r="K54" t="s">
        <v>61</v>
      </c>
      <c r="L54">
        <v>1293</v>
      </c>
      <c r="M54">
        <v>718</v>
      </c>
      <c r="N54">
        <v>871</v>
      </c>
      <c r="O54">
        <v>684</v>
      </c>
      <c r="P54">
        <v>-187</v>
      </c>
      <c r="Q54" t="s">
        <v>32</v>
      </c>
      <c r="R54">
        <v>1287</v>
      </c>
      <c r="S54">
        <v>99.5</v>
      </c>
      <c r="T54">
        <v>679</v>
      </c>
      <c r="U54">
        <v>99.3</v>
      </c>
      <c r="V54">
        <v>42.4008903</v>
      </c>
      <c r="W54">
        <v>-96.378730700000006</v>
      </c>
    </row>
    <row r="55" spans="1:23" hidden="1" x14ac:dyDescent="0.25">
      <c r="A55">
        <v>14113</v>
      </c>
      <c r="B55" t="s">
        <v>876</v>
      </c>
      <c r="C55" t="s">
        <v>212</v>
      </c>
      <c r="D55" t="s">
        <v>877</v>
      </c>
      <c r="E55" t="s">
        <v>878</v>
      </c>
      <c r="F55" t="s">
        <v>37</v>
      </c>
      <c r="G55" t="s">
        <v>28</v>
      </c>
      <c r="H55" t="s">
        <v>38</v>
      </c>
      <c r="I55" t="s">
        <v>30</v>
      </c>
      <c r="J55">
        <v>-66.7</v>
      </c>
      <c r="K55" t="s">
        <v>61</v>
      </c>
      <c r="L55">
        <v>1101</v>
      </c>
      <c r="M55">
        <v>855</v>
      </c>
      <c r="N55">
        <v>945</v>
      </c>
      <c r="O55">
        <v>367</v>
      </c>
      <c r="P55">
        <v>-578</v>
      </c>
      <c r="Q55" t="s">
        <v>32</v>
      </c>
      <c r="R55">
        <v>1083</v>
      </c>
      <c r="S55">
        <v>98.4</v>
      </c>
      <c r="T55">
        <v>364</v>
      </c>
      <c r="U55">
        <v>99.2</v>
      </c>
      <c r="V55">
        <v>42.862104199999997</v>
      </c>
      <c r="W55">
        <v>-112.4506191</v>
      </c>
    </row>
    <row r="56" spans="1:23" hidden="1" x14ac:dyDescent="0.25">
      <c r="A56">
        <v>13203</v>
      </c>
      <c r="B56" t="s">
        <v>708</v>
      </c>
      <c r="C56" t="s">
        <v>54</v>
      </c>
      <c r="D56" t="s">
        <v>709</v>
      </c>
      <c r="E56" t="s">
        <v>710</v>
      </c>
      <c r="F56" t="s">
        <v>37</v>
      </c>
      <c r="G56" t="s">
        <v>51</v>
      </c>
      <c r="H56" t="s">
        <v>38</v>
      </c>
      <c r="I56" t="s">
        <v>30</v>
      </c>
      <c r="J56">
        <v>-19</v>
      </c>
      <c r="K56" t="s">
        <v>39</v>
      </c>
      <c r="L56">
        <v>743</v>
      </c>
      <c r="M56">
        <v>626</v>
      </c>
      <c r="N56">
        <v>654</v>
      </c>
      <c r="O56">
        <v>602</v>
      </c>
      <c r="P56">
        <v>-52</v>
      </c>
      <c r="Q56" t="s">
        <v>32</v>
      </c>
      <c r="R56">
        <v>650</v>
      </c>
      <c r="S56">
        <v>87.5</v>
      </c>
      <c r="T56">
        <v>593</v>
      </c>
      <c r="U56">
        <v>98.5</v>
      </c>
      <c r="V56">
        <v>32.157435100000001</v>
      </c>
      <c r="W56">
        <v>-82.907122999999999</v>
      </c>
    </row>
    <row r="57" spans="1:23" hidden="1" x14ac:dyDescent="0.25">
      <c r="A57">
        <v>14150</v>
      </c>
      <c r="B57" t="s">
        <v>885</v>
      </c>
      <c r="C57" t="s">
        <v>97</v>
      </c>
      <c r="D57" t="s">
        <v>886</v>
      </c>
      <c r="E57" t="s">
        <v>887</v>
      </c>
      <c r="F57" t="s">
        <v>37</v>
      </c>
      <c r="G57" t="s">
        <v>51</v>
      </c>
      <c r="H57" t="s">
        <v>38</v>
      </c>
      <c r="I57" t="s">
        <v>30</v>
      </c>
      <c r="J57">
        <v>-30.8</v>
      </c>
      <c r="K57" t="s">
        <v>61</v>
      </c>
      <c r="L57">
        <v>1060</v>
      </c>
      <c r="M57">
        <v>907</v>
      </c>
      <c r="N57">
        <v>898</v>
      </c>
      <c r="O57">
        <v>733</v>
      </c>
      <c r="P57">
        <v>-165</v>
      </c>
      <c r="Q57" t="s">
        <v>32</v>
      </c>
      <c r="R57">
        <v>1057</v>
      </c>
      <c r="S57">
        <v>99.7</v>
      </c>
      <c r="T57">
        <v>720</v>
      </c>
      <c r="U57">
        <v>98.2</v>
      </c>
      <c r="V57">
        <v>45.571490300000001</v>
      </c>
      <c r="W57">
        <v>-84.786183399999999</v>
      </c>
    </row>
    <row r="58" spans="1:23" hidden="1" x14ac:dyDescent="0.25">
      <c r="A58">
        <v>14288</v>
      </c>
      <c r="B58" t="s">
        <v>906</v>
      </c>
      <c r="C58" t="s">
        <v>105</v>
      </c>
      <c r="D58" t="s">
        <v>907</v>
      </c>
      <c r="E58" t="s">
        <v>908</v>
      </c>
      <c r="F58" t="s">
        <v>37</v>
      </c>
      <c r="G58" t="s">
        <v>51</v>
      </c>
      <c r="H58" t="s">
        <v>157</v>
      </c>
      <c r="I58" t="s">
        <v>30</v>
      </c>
      <c r="J58">
        <v>-44.2</v>
      </c>
      <c r="K58" t="s">
        <v>61</v>
      </c>
      <c r="L58">
        <v>924</v>
      </c>
      <c r="M58">
        <v>719</v>
      </c>
      <c r="N58">
        <v>656</v>
      </c>
      <c r="O58">
        <v>516</v>
      </c>
      <c r="P58">
        <v>-140</v>
      </c>
      <c r="Q58" t="s">
        <v>32</v>
      </c>
      <c r="R58">
        <v>907</v>
      </c>
      <c r="S58">
        <v>98.2</v>
      </c>
      <c r="T58">
        <v>505</v>
      </c>
      <c r="U58">
        <v>97.9</v>
      </c>
      <c r="V58">
        <v>38.254447200000001</v>
      </c>
      <c r="W58">
        <v>-104.6091409</v>
      </c>
    </row>
    <row r="59" spans="1:23" hidden="1" x14ac:dyDescent="0.25">
      <c r="A59">
        <v>11233</v>
      </c>
      <c r="B59" t="s">
        <v>338</v>
      </c>
      <c r="C59" t="s">
        <v>309</v>
      </c>
      <c r="D59" t="s">
        <v>339</v>
      </c>
      <c r="E59" t="s">
        <v>340</v>
      </c>
      <c r="F59" t="s">
        <v>37</v>
      </c>
      <c r="G59" t="s">
        <v>28</v>
      </c>
      <c r="H59" t="s">
        <v>157</v>
      </c>
      <c r="I59" t="s">
        <v>69</v>
      </c>
      <c r="J59">
        <v>15.2</v>
      </c>
      <c r="K59" t="s">
        <v>146</v>
      </c>
      <c r="L59">
        <v>566</v>
      </c>
      <c r="M59">
        <v>148</v>
      </c>
      <c r="N59">
        <v>205</v>
      </c>
      <c r="O59">
        <v>652</v>
      </c>
      <c r="P59">
        <v>447</v>
      </c>
      <c r="Q59" t="s">
        <v>46</v>
      </c>
      <c r="R59">
        <v>484</v>
      </c>
      <c r="S59">
        <v>85.5</v>
      </c>
      <c r="T59">
        <v>637</v>
      </c>
      <c r="U59">
        <v>97.7</v>
      </c>
      <c r="V59">
        <v>41.152978599999997</v>
      </c>
      <c r="W59">
        <v>-104.8106149</v>
      </c>
    </row>
    <row r="60" spans="1:23" hidden="1" x14ac:dyDescent="0.25">
      <c r="A60">
        <v>13459</v>
      </c>
      <c r="B60" t="s">
        <v>767</v>
      </c>
      <c r="C60" t="s">
        <v>97</v>
      </c>
      <c r="D60" t="s">
        <v>768</v>
      </c>
      <c r="E60" t="s">
        <v>769</v>
      </c>
      <c r="F60" t="s">
        <v>37</v>
      </c>
      <c r="G60" t="s">
        <v>28</v>
      </c>
      <c r="H60" t="s">
        <v>38</v>
      </c>
      <c r="I60" t="s">
        <v>30</v>
      </c>
      <c r="J60">
        <v>-23</v>
      </c>
      <c r="K60" t="s">
        <v>31</v>
      </c>
      <c r="L60">
        <v>1378</v>
      </c>
      <c r="M60">
        <v>1073</v>
      </c>
      <c r="N60">
        <v>1456</v>
      </c>
      <c r="O60">
        <v>1061</v>
      </c>
      <c r="P60">
        <v>-395</v>
      </c>
      <c r="Q60" t="s">
        <v>32</v>
      </c>
      <c r="R60">
        <v>1016</v>
      </c>
      <c r="S60">
        <v>73.7</v>
      </c>
      <c r="T60">
        <v>1031</v>
      </c>
      <c r="U60">
        <v>97.2</v>
      </c>
      <c r="V60">
        <v>46.3497439</v>
      </c>
      <c r="W60">
        <v>-87.387327299999995</v>
      </c>
    </row>
    <row r="61" spans="1:23" hidden="1" x14ac:dyDescent="0.25">
      <c r="A61">
        <v>11471</v>
      </c>
      <c r="B61" t="s">
        <v>396</v>
      </c>
      <c r="C61" t="s">
        <v>114</v>
      </c>
      <c r="D61" t="s">
        <v>397</v>
      </c>
      <c r="E61" t="s">
        <v>398</v>
      </c>
      <c r="F61" t="s">
        <v>37</v>
      </c>
      <c r="G61" t="s">
        <v>51</v>
      </c>
      <c r="H61" t="s">
        <v>38</v>
      </c>
      <c r="I61" t="s">
        <v>30</v>
      </c>
      <c r="J61">
        <v>-29.2</v>
      </c>
      <c r="K61" t="s">
        <v>31</v>
      </c>
      <c r="L61">
        <v>698</v>
      </c>
      <c r="M61">
        <v>684</v>
      </c>
      <c r="N61">
        <v>712</v>
      </c>
      <c r="O61">
        <v>494</v>
      </c>
      <c r="P61">
        <v>-218</v>
      </c>
      <c r="Q61" t="s">
        <v>32</v>
      </c>
      <c r="R61">
        <v>697</v>
      </c>
      <c r="S61">
        <v>99.9</v>
      </c>
      <c r="T61">
        <v>478</v>
      </c>
      <c r="U61">
        <v>96.8</v>
      </c>
      <c r="V61">
        <v>44.860900000000001</v>
      </c>
      <c r="W61">
        <v>-91.481570000000005</v>
      </c>
    </row>
    <row r="62" spans="1:23" hidden="1" x14ac:dyDescent="0.25">
      <c r="A62">
        <v>10409</v>
      </c>
      <c r="B62" t="s">
        <v>117</v>
      </c>
      <c r="C62" t="s">
        <v>48</v>
      </c>
      <c r="D62" t="s">
        <v>118</v>
      </c>
      <c r="E62" t="s">
        <v>103</v>
      </c>
      <c r="F62" t="s">
        <v>37</v>
      </c>
      <c r="G62" t="s">
        <v>51</v>
      </c>
      <c r="H62" t="s">
        <v>38</v>
      </c>
      <c r="I62" t="s">
        <v>69</v>
      </c>
      <c r="J62">
        <v>24.1</v>
      </c>
      <c r="K62" t="s">
        <v>119</v>
      </c>
      <c r="L62">
        <v>502</v>
      </c>
      <c r="M62">
        <v>588</v>
      </c>
      <c r="N62">
        <v>916</v>
      </c>
      <c r="O62">
        <v>623</v>
      </c>
      <c r="P62">
        <v>-293</v>
      </c>
      <c r="Q62" t="s">
        <v>32</v>
      </c>
      <c r="R62">
        <v>502</v>
      </c>
      <c r="S62">
        <v>100</v>
      </c>
      <c r="T62">
        <v>596</v>
      </c>
      <c r="U62">
        <v>95.7</v>
      </c>
      <c r="V62">
        <v>44.92257</v>
      </c>
      <c r="W62">
        <v>-97.15795</v>
      </c>
    </row>
    <row r="63" spans="1:23" x14ac:dyDescent="0.25">
      <c r="A63">
        <v>10469</v>
      </c>
      <c r="B63" t="s">
        <v>135</v>
      </c>
      <c r="C63" t="s">
        <v>97</v>
      </c>
      <c r="D63" t="s">
        <v>136</v>
      </c>
      <c r="E63" t="s">
        <v>137</v>
      </c>
      <c r="F63" t="s">
        <v>27</v>
      </c>
      <c r="G63" t="s">
        <v>28</v>
      </c>
      <c r="H63" t="s">
        <v>38</v>
      </c>
      <c r="I63" t="s">
        <v>30</v>
      </c>
      <c r="J63">
        <v>-55.1</v>
      </c>
      <c r="K63" t="s">
        <v>61</v>
      </c>
      <c r="L63">
        <v>3697</v>
      </c>
      <c r="M63">
        <v>2087</v>
      </c>
      <c r="N63">
        <v>2134</v>
      </c>
      <c r="O63">
        <v>1661</v>
      </c>
      <c r="P63">
        <v>-473</v>
      </c>
      <c r="Q63" t="s">
        <v>32</v>
      </c>
      <c r="R63">
        <v>2866</v>
      </c>
      <c r="S63">
        <v>77.5</v>
      </c>
      <c r="T63">
        <v>1588</v>
      </c>
      <c r="U63">
        <v>95.6</v>
      </c>
      <c r="V63">
        <v>42.231438199999999</v>
      </c>
      <c r="W63">
        <v>-85.551249600000006</v>
      </c>
    </row>
    <row r="64" spans="1:23" hidden="1" x14ac:dyDescent="0.25">
      <c r="A64">
        <v>11067</v>
      </c>
      <c r="B64" t="s">
        <v>299</v>
      </c>
      <c r="C64" t="s">
        <v>201</v>
      </c>
      <c r="D64" t="s">
        <v>300</v>
      </c>
      <c r="E64" t="s">
        <v>301</v>
      </c>
      <c r="F64" t="s">
        <v>27</v>
      </c>
      <c r="G64" t="s">
        <v>28</v>
      </c>
      <c r="H64" t="s">
        <v>38</v>
      </c>
      <c r="I64" t="s">
        <v>30</v>
      </c>
      <c r="J64">
        <v>-46.9</v>
      </c>
      <c r="K64" t="s">
        <v>61</v>
      </c>
      <c r="L64">
        <v>2810</v>
      </c>
      <c r="M64">
        <v>1501</v>
      </c>
      <c r="N64">
        <v>1724</v>
      </c>
      <c r="O64">
        <v>1491</v>
      </c>
      <c r="P64">
        <v>-233</v>
      </c>
      <c r="Q64" t="s">
        <v>32</v>
      </c>
      <c r="R64">
        <v>2785</v>
      </c>
      <c r="S64">
        <v>99.1</v>
      </c>
      <c r="T64">
        <v>1423</v>
      </c>
      <c r="U64">
        <v>95.4</v>
      </c>
      <c r="V64">
        <v>40.036496200000002</v>
      </c>
      <c r="W64">
        <v>-88.263987900000004</v>
      </c>
    </row>
    <row r="65" spans="1:23" hidden="1" x14ac:dyDescent="0.25">
      <c r="A65">
        <v>14092</v>
      </c>
      <c r="B65" t="s">
        <v>856</v>
      </c>
      <c r="C65" t="s">
        <v>125</v>
      </c>
      <c r="D65" t="s">
        <v>857</v>
      </c>
      <c r="E65" t="s">
        <v>858</v>
      </c>
      <c r="F65" t="s">
        <v>37</v>
      </c>
      <c r="G65" t="s">
        <v>28</v>
      </c>
      <c r="H65" t="s">
        <v>38</v>
      </c>
      <c r="I65" t="s">
        <v>30</v>
      </c>
      <c r="J65">
        <v>-47</v>
      </c>
      <c r="K65" t="s">
        <v>61</v>
      </c>
      <c r="L65">
        <v>1484</v>
      </c>
      <c r="M65">
        <v>683</v>
      </c>
      <c r="N65">
        <v>907</v>
      </c>
      <c r="O65">
        <v>786</v>
      </c>
      <c r="P65">
        <v>-121</v>
      </c>
      <c r="Q65" t="s">
        <v>32</v>
      </c>
      <c r="R65">
        <v>1484</v>
      </c>
      <c r="S65">
        <v>100</v>
      </c>
      <c r="T65">
        <v>744</v>
      </c>
      <c r="U65">
        <v>94.7</v>
      </c>
      <c r="V65">
        <v>35.612661000000003</v>
      </c>
      <c r="W65">
        <v>-77.366353799999999</v>
      </c>
    </row>
    <row r="66" spans="1:23" hidden="1" x14ac:dyDescent="0.25">
      <c r="A66">
        <v>11308</v>
      </c>
      <c r="B66" t="s">
        <v>366</v>
      </c>
      <c r="C66" t="s">
        <v>154</v>
      </c>
      <c r="D66" t="s">
        <v>367</v>
      </c>
      <c r="E66" t="s">
        <v>368</v>
      </c>
      <c r="F66" t="s">
        <v>37</v>
      </c>
      <c r="G66" t="s">
        <v>28</v>
      </c>
      <c r="H66" t="s">
        <v>38</v>
      </c>
      <c r="I66" t="s">
        <v>30</v>
      </c>
      <c r="J66">
        <v>-32.5</v>
      </c>
      <c r="K66" t="s">
        <v>61</v>
      </c>
      <c r="L66">
        <v>1382</v>
      </c>
      <c r="M66">
        <v>879</v>
      </c>
      <c r="N66">
        <v>1062</v>
      </c>
      <c r="O66">
        <v>933</v>
      </c>
      <c r="P66">
        <v>-129</v>
      </c>
      <c r="Q66" t="s">
        <v>32</v>
      </c>
      <c r="R66">
        <v>1382</v>
      </c>
      <c r="S66">
        <v>100</v>
      </c>
      <c r="T66">
        <v>883</v>
      </c>
      <c r="U66">
        <v>94.6</v>
      </c>
      <c r="V66">
        <v>31.223231299999998</v>
      </c>
      <c r="W66">
        <v>-85.3904888</v>
      </c>
    </row>
    <row r="67" spans="1:23" hidden="1" x14ac:dyDescent="0.25">
      <c r="A67">
        <v>15389</v>
      </c>
      <c r="B67" t="s">
        <v>1105</v>
      </c>
      <c r="C67" t="s">
        <v>212</v>
      </c>
      <c r="D67" t="s">
        <v>1106</v>
      </c>
      <c r="E67" t="s">
        <v>1107</v>
      </c>
      <c r="F67" t="s">
        <v>37</v>
      </c>
      <c r="G67" t="s">
        <v>28</v>
      </c>
      <c r="H67" t="s">
        <v>38</v>
      </c>
      <c r="I67" t="s">
        <v>30</v>
      </c>
      <c r="J67">
        <v>-66</v>
      </c>
      <c r="K67" t="s">
        <v>61</v>
      </c>
      <c r="L67">
        <v>1280</v>
      </c>
      <c r="M67">
        <v>953</v>
      </c>
      <c r="N67">
        <v>1179</v>
      </c>
      <c r="O67">
        <v>435</v>
      </c>
      <c r="P67">
        <v>-744</v>
      </c>
      <c r="Q67" t="s">
        <v>32</v>
      </c>
      <c r="R67">
        <v>1008</v>
      </c>
      <c r="S67">
        <v>78.8</v>
      </c>
      <c r="T67">
        <v>405</v>
      </c>
      <c r="U67">
        <v>93.1</v>
      </c>
      <c r="V67">
        <v>42.48348</v>
      </c>
      <c r="W67">
        <v>-114.48472</v>
      </c>
    </row>
    <row r="68" spans="1:23" hidden="1" x14ac:dyDescent="0.25">
      <c r="A68">
        <v>10577</v>
      </c>
      <c r="B68" t="s">
        <v>158</v>
      </c>
      <c r="C68" t="s">
        <v>83</v>
      </c>
      <c r="D68" t="s">
        <v>159</v>
      </c>
      <c r="E68" t="s">
        <v>160</v>
      </c>
      <c r="F68" t="s">
        <v>37</v>
      </c>
      <c r="G68" t="s">
        <v>28</v>
      </c>
      <c r="H68" t="s">
        <v>38</v>
      </c>
      <c r="I68" t="s">
        <v>30</v>
      </c>
      <c r="J68">
        <v>-60.5</v>
      </c>
      <c r="K68" t="s">
        <v>61</v>
      </c>
      <c r="L68">
        <v>951</v>
      </c>
      <c r="M68">
        <v>425</v>
      </c>
      <c r="N68">
        <v>364</v>
      </c>
      <c r="O68">
        <v>376</v>
      </c>
      <c r="P68">
        <v>12</v>
      </c>
      <c r="Q68" t="s">
        <v>46</v>
      </c>
      <c r="R68">
        <v>939</v>
      </c>
      <c r="S68">
        <v>98.7</v>
      </c>
      <c r="T68">
        <v>350</v>
      </c>
      <c r="U68">
        <v>93.1</v>
      </c>
      <c r="V68">
        <v>42.2081084</v>
      </c>
      <c r="W68">
        <v>-75.982063299999993</v>
      </c>
    </row>
    <row r="69" spans="1:23" hidden="1" x14ac:dyDescent="0.25">
      <c r="A69">
        <v>10136</v>
      </c>
      <c r="B69" t="s">
        <v>33</v>
      </c>
      <c r="C69" t="s">
        <v>34</v>
      </c>
      <c r="D69" t="s">
        <v>35</v>
      </c>
      <c r="E69" t="s">
        <v>36</v>
      </c>
      <c r="F69" t="s">
        <v>37</v>
      </c>
      <c r="G69" t="s">
        <v>28</v>
      </c>
      <c r="H69" t="s">
        <v>38</v>
      </c>
      <c r="I69" t="s">
        <v>30</v>
      </c>
      <c r="J69">
        <v>-16.8</v>
      </c>
      <c r="K69" t="s">
        <v>39</v>
      </c>
      <c r="L69">
        <v>2312</v>
      </c>
      <c r="M69">
        <v>1695</v>
      </c>
      <c r="N69">
        <v>2394</v>
      </c>
      <c r="O69">
        <v>1924</v>
      </c>
      <c r="P69">
        <v>-470</v>
      </c>
      <c r="Q69" t="s">
        <v>32</v>
      </c>
      <c r="R69">
        <v>2250</v>
      </c>
      <c r="S69">
        <v>97.3</v>
      </c>
      <c r="T69">
        <v>1766</v>
      </c>
      <c r="U69">
        <v>91.8</v>
      </c>
      <c r="V69">
        <v>32.411894099999998</v>
      </c>
      <c r="W69">
        <v>-99.680046399999995</v>
      </c>
    </row>
    <row r="70" spans="1:23" hidden="1" x14ac:dyDescent="0.25">
      <c r="A70">
        <v>13184</v>
      </c>
      <c r="B70" t="s">
        <v>702</v>
      </c>
      <c r="C70" t="s">
        <v>97</v>
      </c>
      <c r="D70" t="s">
        <v>703</v>
      </c>
      <c r="E70" t="s">
        <v>704</v>
      </c>
      <c r="F70" t="s">
        <v>27</v>
      </c>
      <c r="G70" t="s">
        <v>28</v>
      </c>
      <c r="H70" t="s">
        <v>38</v>
      </c>
      <c r="I70" t="s">
        <v>30</v>
      </c>
      <c r="J70">
        <v>-44.8</v>
      </c>
      <c r="K70" t="s">
        <v>61</v>
      </c>
      <c r="L70">
        <v>2935</v>
      </c>
      <c r="M70">
        <v>1747</v>
      </c>
      <c r="N70">
        <v>1770</v>
      </c>
      <c r="O70">
        <v>1621</v>
      </c>
      <c r="P70">
        <v>-149</v>
      </c>
      <c r="Q70" t="s">
        <v>32</v>
      </c>
      <c r="R70">
        <v>2022</v>
      </c>
      <c r="S70">
        <v>68.900000000000006</v>
      </c>
      <c r="T70">
        <v>1487</v>
      </c>
      <c r="U70">
        <v>91.7</v>
      </c>
      <c r="V70">
        <v>43.538627200000001</v>
      </c>
      <c r="W70">
        <v>-84.082102399999997</v>
      </c>
    </row>
    <row r="71" spans="1:23" hidden="1" x14ac:dyDescent="0.25">
      <c r="A71">
        <v>11867</v>
      </c>
      <c r="B71" t="s">
        <v>481</v>
      </c>
      <c r="C71" t="s">
        <v>482</v>
      </c>
      <c r="D71" t="s">
        <v>483</v>
      </c>
      <c r="E71" t="s">
        <v>484</v>
      </c>
      <c r="F71" t="s">
        <v>37</v>
      </c>
      <c r="G71" t="s">
        <v>51</v>
      </c>
      <c r="H71" t="s">
        <v>38</v>
      </c>
      <c r="I71" t="s">
        <v>69</v>
      </c>
      <c r="J71">
        <v>1</v>
      </c>
      <c r="K71" t="s">
        <v>70</v>
      </c>
      <c r="L71">
        <v>701</v>
      </c>
      <c r="M71">
        <v>624</v>
      </c>
      <c r="N71">
        <v>708</v>
      </c>
      <c r="O71">
        <v>708</v>
      </c>
      <c r="P71">
        <v>0</v>
      </c>
      <c r="Q71" t="s">
        <v>485</v>
      </c>
      <c r="R71">
        <v>699</v>
      </c>
      <c r="S71">
        <v>99.7</v>
      </c>
      <c r="T71">
        <v>649</v>
      </c>
      <c r="U71">
        <v>91.7</v>
      </c>
      <c r="V71">
        <v>37.930210000000002</v>
      </c>
      <c r="W71">
        <v>-100.71167</v>
      </c>
    </row>
    <row r="72" spans="1:23" hidden="1" x14ac:dyDescent="0.25">
      <c r="A72">
        <v>14120</v>
      </c>
      <c r="B72" t="s">
        <v>879</v>
      </c>
      <c r="C72" t="s">
        <v>48</v>
      </c>
      <c r="D72" t="s">
        <v>880</v>
      </c>
      <c r="E72" t="s">
        <v>881</v>
      </c>
      <c r="F72" t="s">
        <v>37</v>
      </c>
      <c r="G72" t="s">
        <v>51</v>
      </c>
      <c r="H72" t="s">
        <v>38</v>
      </c>
      <c r="I72" t="s">
        <v>30</v>
      </c>
      <c r="J72">
        <v>-2.2000000000000002</v>
      </c>
      <c r="K72" t="s">
        <v>52</v>
      </c>
      <c r="L72">
        <v>631</v>
      </c>
      <c r="M72">
        <v>584</v>
      </c>
      <c r="N72">
        <v>910</v>
      </c>
      <c r="O72">
        <v>617</v>
      </c>
      <c r="P72">
        <v>-293</v>
      </c>
      <c r="Q72" t="s">
        <v>32</v>
      </c>
      <c r="R72">
        <v>630</v>
      </c>
      <c r="S72">
        <v>99.8</v>
      </c>
      <c r="T72">
        <v>565</v>
      </c>
      <c r="U72">
        <v>91.6</v>
      </c>
      <c r="V72">
        <v>44.383249999999997</v>
      </c>
      <c r="W72">
        <v>-100.29729</v>
      </c>
    </row>
    <row r="73" spans="1:23" hidden="1" x14ac:dyDescent="0.25">
      <c r="A73">
        <v>10558</v>
      </c>
      <c r="B73" t="s">
        <v>142</v>
      </c>
      <c r="C73" t="s">
        <v>143</v>
      </c>
      <c r="D73" t="s">
        <v>144</v>
      </c>
      <c r="E73" t="s">
        <v>145</v>
      </c>
      <c r="F73" t="s">
        <v>37</v>
      </c>
      <c r="G73" t="s">
        <v>51</v>
      </c>
      <c r="H73" t="s">
        <v>38</v>
      </c>
      <c r="I73" t="s">
        <v>69</v>
      </c>
      <c r="J73">
        <v>18.100000000000001</v>
      </c>
      <c r="K73" t="s">
        <v>146</v>
      </c>
      <c r="L73">
        <v>668</v>
      </c>
      <c r="M73">
        <v>674</v>
      </c>
      <c r="N73">
        <v>672</v>
      </c>
      <c r="O73">
        <v>789</v>
      </c>
      <c r="P73">
        <v>117</v>
      </c>
      <c r="Q73" t="s">
        <v>46</v>
      </c>
      <c r="R73">
        <v>618</v>
      </c>
      <c r="S73">
        <v>92.5</v>
      </c>
      <c r="T73">
        <v>720</v>
      </c>
      <c r="U73">
        <v>91.3</v>
      </c>
      <c r="V73">
        <v>41.869636499999999</v>
      </c>
      <c r="W73">
        <v>-103.59262080000001</v>
      </c>
    </row>
    <row r="74" spans="1:23" hidden="1" x14ac:dyDescent="0.25">
      <c r="A74">
        <v>11905</v>
      </c>
      <c r="B74" t="s">
        <v>492</v>
      </c>
      <c r="C74" t="s">
        <v>34</v>
      </c>
      <c r="D74" t="s">
        <v>493</v>
      </c>
      <c r="E74" t="s">
        <v>494</v>
      </c>
      <c r="F74" t="s">
        <v>37</v>
      </c>
      <c r="G74" t="s">
        <v>28</v>
      </c>
      <c r="H74" t="s">
        <v>38</v>
      </c>
      <c r="I74" t="s">
        <v>30</v>
      </c>
      <c r="J74">
        <v>-18</v>
      </c>
      <c r="K74" t="s">
        <v>39</v>
      </c>
      <c r="L74">
        <v>941</v>
      </c>
      <c r="M74">
        <v>649</v>
      </c>
      <c r="N74">
        <v>898</v>
      </c>
      <c r="O74">
        <v>772</v>
      </c>
      <c r="P74">
        <v>-126</v>
      </c>
      <c r="Q74" t="s">
        <v>32</v>
      </c>
      <c r="R74">
        <v>921</v>
      </c>
      <c r="S74">
        <v>97.9</v>
      </c>
      <c r="T74">
        <v>703</v>
      </c>
      <c r="U74">
        <v>91.1</v>
      </c>
      <c r="V74">
        <v>32.38782569</v>
      </c>
      <c r="W74">
        <v>-94.718560699999998</v>
      </c>
    </row>
    <row r="75" spans="1:23" hidden="1" x14ac:dyDescent="0.25">
      <c r="A75">
        <v>13029</v>
      </c>
      <c r="B75" t="s">
        <v>681</v>
      </c>
      <c r="C75" t="s">
        <v>143</v>
      </c>
      <c r="D75" t="s">
        <v>682</v>
      </c>
      <c r="E75" t="s">
        <v>683</v>
      </c>
      <c r="F75" t="s">
        <v>27</v>
      </c>
      <c r="G75" t="s">
        <v>28</v>
      </c>
      <c r="H75" t="s">
        <v>38</v>
      </c>
      <c r="I75" t="s">
        <v>30</v>
      </c>
      <c r="J75">
        <v>-41.9</v>
      </c>
      <c r="K75" t="s">
        <v>61</v>
      </c>
      <c r="L75">
        <v>3678</v>
      </c>
      <c r="M75">
        <v>1786</v>
      </c>
      <c r="N75">
        <v>2303</v>
      </c>
      <c r="O75">
        <v>2138</v>
      </c>
      <c r="P75">
        <v>-165</v>
      </c>
      <c r="Q75" t="s">
        <v>32</v>
      </c>
      <c r="R75">
        <v>3182</v>
      </c>
      <c r="S75">
        <v>86.5</v>
      </c>
      <c r="T75">
        <v>1937</v>
      </c>
      <c r="U75">
        <v>90.6</v>
      </c>
      <c r="V75">
        <v>40.848542399999999</v>
      </c>
      <c r="W75">
        <v>-96.7603024</v>
      </c>
    </row>
    <row r="76" spans="1:23" hidden="1" x14ac:dyDescent="0.25">
      <c r="A76">
        <v>13127</v>
      </c>
      <c r="B76" t="s">
        <v>693</v>
      </c>
      <c r="C76" t="s">
        <v>212</v>
      </c>
      <c r="D76" t="s">
        <v>694</v>
      </c>
      <c r="E76" t="s">
        <v>695</v>
      </c>
      <c r="F76" t="s">
        <v>37</v>
      </c>
      <c r="G76" t="s">
        <v>28</v>
      </c>
      <c r="H76" t="s">
        <v>38</v>
      </c>
      <c r="I76" t="s">
        <v>69</v>
      </c>
      <c r="J76">
        <v>3.4</v>
      </c>
      <c r="K76" t="s">
        <v>70</v>
      </c>
      <c r="L76">
        <v>993</v>
      </c>
      <c r="M76">
        <v>694</v>
      </c>
      <c r="N76">
        <v>1008</v>
      </c>
      <c r="O76">
        <v>1027</v>
      </c>
      <c r="P76">
        <v>19</v>
      </c>
      <c r="Q76" t="s">
        <v>46</v>
      </c>
      <c r="R76">
        <v>982</v>
      </c>
      <c r="S76">
        <v>98.9</v>
      </c>
      <c r="T76">
        <v>928</v>
      </c>
      <c r="U76">
        <v>90.4</v>
      </c>
      <c r="V76">
        <v>46.400408900000002</v>
      </c>
      <c r="W76">
        <v>-117.0011889</v>
      </c>
    </row>
    <row r="77" spans="1:23" hidden="1" x14ac:dyDescent="0.25">
      <c r="A77">
        <v>13076</v>
      </c>
      <c r="B77" t="s">
        <v>687</v>
      </c>
      <c r="C77" t="s">
        <v>114</v>
      </c>
      <c r="D77" t="s">
        <v>688</v>
      </c>
      <c r="E77" t="s">
        <v>689</v>
      </c>
      <c r="F77" t="s">
        <v>37</v>
      </c>
      <c r="G77" t="s">
        <v>28</v>
      </c>
      <c r="H77" t="s">
        <v>38</v>
      </c>
      <c r="I77" t="s">
        <v>30</v>
      </c>
      <c r="J77">
        <v>-35</v>
      </c>
      <c r="K77" t="s">
        <v>61</v>
      </c>
      <c r="L77">
        <v>2151</v>
      </c>
      <c r="M77">
        <v>1485</v>
      </c>
      <c r="N77">
        <v>2100</v>
      </c>
      <c r="O77">
        <v>1398</v>
      </c>
      <c r="P77">
        <v>-702</v>
      </c>
      <c r="Q77" t="s">
        <v>32</v>
      </c>
      <c r="R77">
        <v>1587</v>
      </c>
      <c r="S77">
        <v>73.8</v>
      </c>
      <c r="T77">
        <v>1257</v>
      </c>
      <c r="U77">
        <v>89.9</v>
      </c>
      <c r="V77">
        <v>43.813775100000001</v>
      </c>
      <c r="W77">
        <v>-91.251901700000005</v>
      </c>
    </row>
    <row r="78" spans="1:23" x14ac:dyDescent="0.25">
      <c r="A78">
        <v>11577</v>
      </c>
      <c r="B78" t="s">
        <v>415</v>
      </c>
      <c r="C78" t="s">
        <v>24</v>
      </c>
      <c r="D78" t="s">
        <v>416</v>
      </c>
      <c r="E78" t="s">
        <v>417</v>
      </c>
      <c r="F78" t="s">
        <v>27</v>
      </c>
      <c r="G78" t="s">
        <v>28</v>
      </c>
      <c r="H78" t="s">
        <v>38</v>
      </c>
      <c r="I78" t="s">
        <v>30</v>
      </c>
      <c r="J78">
        <v>-45.4</v>
      </c>
      <c r="K78" t="s">
        <v>61</v>
      </c>
      <c r="L78">
        <v>2539</v>
      </c>
      <c r="M78">
        <v>1470</v>
      </c>
      <c r="N78">
        <v>1546</v>
      </c>
      <c r="O78">
        <v>1386</v>
      </c>
      <c r="P78">
        <v>-160</v>
      </c>
      <c r="Q78" t="s">
        <v>32</v>
      </c>
      <c r="R78">
        <v>2533</v>
      </c>
      <c r="S78">
        <v>99.8</v>
      </c>
      <c r="T78">
        <v>1239</v>
      </c>
      <c r="U78">
        <v>89.4</v>
      </c>
      <c r="V78">
        <v>42.085139699999999</v>
      </c>
      <c r="W78">
        <v>-80.171340000000001</v>
      </c>
    </row>
    <row r="79" spans="1:23" hidden="1" x14ac:dyDescent="0.25">
      <c r="A79">
        <v>13139</v>
      </c>
      <c r="B79" t="s">
        <v>696</v>
      </c>
      <c r="C79" t="s">
        <v>272</v>
      </c>
      <c r="D79" t="s">
        <v>697</v>
      </c>
      <c r="E79" t="s">
        <v>698</v>
      </c>
      <c r="F79" t="s">
        <v>37</v>
      </c>
      <c r="G79" t="s">
        <v>28</v>
      </c>
      <c r="H79" t="s">
        <v>38</v>
      </c>
      <c r="I79" t="s">
        <v>30</v>
      </c>
      <c r="J79">
        <v>-18.3</v>
      </c>
      <c r="K79" t="s">
        <v>39</v>
      </c>
      <c r="L79">
        <v>2146</v>
      </c>
      <c r="M79">
        <v>1289</v>
      </c>
      <c r="N79">
        <v>1728</v>
      </c>
      <c r="O79">
        <v>1753</v>
      </c>
      <c r="P79">
        <v>25</v>
      </c>
      <c r="Q79" t="s">
        <v>46</v>
      </c>
      <c r="R79">
        <v>1269</v>
      </c>
      <c r="S79">
        <v>59.1</v>
      </c>
      <c r="T79">
        <v>1543</v>
      </c>
      <c r="U79">
        <v>88</v>
      </c>
      <c r="V79">
        <v>37.325478500000003</v>
      </c>
      <c r="W79">
        <v>-79.201477400000002</v>
      </c>
    </row>
    <row r="80" spans="1:23" hidden="1" x14ac:dyDescent="0.25">
      <c r="A80">
        <v>16869</v>
      </c>
      <c r="B80" t="s">
        <v>1137</v>
      </c>
      <c r="C80" t="s">
        <v>182</v>
      </c>
      <c r="D80" t="s">
        <v>1138</v>
      </c>
      <c r="E80" t="s">
        <v>1139</v>
      </c>
      <c r="F80" t="s">
        <v>37</v>
      </c>
      <c r="G80" t="s">
        <v>28</v>
      </c>
      <c r="H80" t="s">
        <v>38</v>
      </c>
      <c r="I80" t="s">
        <v>30</v>
      </c>
      <c r="J80">
        <v>-28</v>
      </c>
      <c r="K80" t="s">
        <v>31</v>
      </c>
      <c r="L80">
        <v>2057</v>
      </c>
      <c r="M80">
        <v>854</v>
      </c>
      <c r="N80">
        <v>1132</v>
      </c>
      <c r="O80">
        <v>1481</v>
      </c>
      <c r="P80">
        <v>349</v>
      </c>
      <c r="Q80" t="s">
        <v>46</v>
      </c>
      <c r="R80">
        <v>1952</v>
      </c>
      <c r="S80">
        <v>94.9</v>
      </c>
      <c r="T80">
        <v>1277</v>
      </c>
      <c r="U80">
        <v>86.2</v>
      </c>
      <c r="V80">
        <v>48.258279999999999</v>
      </c>
      <c r="W80">
        <v>-103.72141000000001</v>
      </c>
    </row>
    <row r="81" spans="1:23" hidden="1" x14ac:dyDescent="0.25">
      <c r="A81">
        <v>10631</v>
      </c>
      <c r="B81" t="s">
        <v>185</v>
      </c>
      <c r="C81" t="s">
        <v>186</v>
      </c>
      <c r="D81" t="s">
        <v>187</v>
      </c>
      <c r="E81" t="s">
        <v>188</v>
      </c>
      <c r="F81" t="s">
        <v>37</v>
      </c>
      <c r="G81" t="s">
        <v>51</v>
      </c>
      <c r="H81" t="s">
        <v>38</v>
      </c>
      <c r="I81" t="s">
        <v>30</v>
      </c>
      <c r="J81">
        <v>-11.9</v>
      </c>
      <c r="K81" t="s">
        <v>39</v>
      </c>
      <c r="L81">
        <v>964</v>
      </c>
      <c r="M81">
        <v>915</v>
      </c>
      <c r="N81">
        <v>971</v>
      </c>
      <c r="O81">
        <v>849</v>
      </c>
      <c r="P81">
        <v>-122</v>
      </c>
      <c r="Q81" t="s">
        <v>32</v>
      </c>
      <c r="R81">
        <v>739</v>
      </c>
      <c r="S81">
        <v>76.7</v>
      </c>
      <c r="T81">
        <v>730</v>
      </c>
      <c r="U81">
        <v>86</v>
      </c>
      <c r="V81">
        <v>47.471572999999999</v>
      </c>
      <c r="W81">
        <v>-94.882686100000001</v>
      </c>
    </row>
    <row r="82" spans="1:23" hidden="1" x14ac:dyDescent="0.25">
      <c r="A82">
        <v>10155</v>
      </c>
      <c r="B82" t="s">
        <v>62</v>
      </c>
      <c r="C82" t="s">
        <v>34</v>
      </c>
      <c r="D82" t="s">
        <v>63</v>
      </c>
      <c r="E82" t="s">
        <v>64</v>
      </c>
      <c r="F82" t="s">
        <v>37</v>
      </c>
      <c r="G82" t="s">
        <v>28</v>
      </c>
      <c r="H82" t="s">
        <v>38</v>
      </c>
      <c r="I82" t="s">
        <v>30</v>
      </c>
      <c r="J82">
        <v>-5</v>
      </c>
      <c r="K82" t="s">
        <v>52</v>
      </c>
      <c r="L82">
        <v>1777</v>
      </c>
      <c r="M82">
        <v>1074</v>
      </c>
      <c r="N82">
        <v>1602</v>
      </c>
      <c r="O82">
        <v>1689</v>
      </c>
      <c r="P82">
        <v>87</v>
      </c>
      <c r="Q82" t="s">
        <v>46</v>
      </c>
      <c r="R82">
        <v>1673</v>
      </c>
      <c r="S82">
        <v>94.1</v>
      </c>
      <c r="T82">
        <v>1452</v>
      </c>
      <c r="U82">
        <v>86</v>
      </c>
      <c r="V82">
        <v>31.609243299999999</v>
      </c>
      <c r="W82">
        <v>-97.223220800000007</v>
      </c>
    </row>
    <row r="83" spans="1:23" hidden="1" x14ac:dyDescent="0.25">
      <c r="A83">
        <v>10728</v>
      </c>
      <c r="B83" t="s">
        <v>218</v>
      </c>
      <c r="C83" t="s">
        <v>34</v>
      </c>
      <c r="D83" t="s">
        <v>219</v>
      </c>
      <c r="E83" t="s">
        <v>220</v>
      </c>
      <c r="F83" t="s">
        <v>37</v>
      </c>
      <c r="G83" t="s">
        <v>28</v>
      </c>
      <c r="H83" t="s">
        <v>38</v>
      </c>
      <c r="I83" t="s">
        <v>30</v>
      </c>
      <c r="J83">
        <v>-18.600000000000001</v>
      </c>
      <c r="K83" t="s">
        <v>39</v>
      </c>
      <c r="L83">
        <v>961</v>
      </c>
      <c r="M83">
        <v>646</v>
      </c>
      <c r="N83">
        <v>939</v>
      </c>
      <c r="O83">
        <v>782</v>
      </c>
      <c r="P83">
        <v>-157</v>
      </c>
      <c r="Q83" t="s">
        <v>32</v>
      </c>
      <c r="R83">
        <v>961</v>
      </c>
      <c r="S83">
        <v>100</v>
      </c>
      <c r="T83">
        <v>671</v>
      </c>
      <c r="U83">
        <v>85.8</v>
      </c>
      <c r="V83">
        <v>29.955003999999999</v>
      </c>
      <c r="W83">
        <v>-94.018429999999995</v>
      </c>
    </row>
    <row r="84" spans="1:23" hidden="1" x14ac:dyDescent="0.25">
      <c r="A84">
        <v>11699</v>
      </c>
      <c r="B84" t="s">
        <v>456</v>
      </c>
      <c r="C84" t="s">
        <v>254</v>
      </c>
      <c r="D84" t="s">
        <v>457</v>
      </c>
      <c r="E84" t="s">
        <v>458</v>
      </c>
      <c r="F84" t="s">
        <v>37</v>
      </c>
      <c r="G84" t="s">
        <v>28</v>
      </c>
      <c r="H84" t="s">
        <v>38</v>
      </c>
      <c r="I84" t="s">
        <v>30</v>
      </c>
      <c r="J84">
        <v>-36.1</v>
      </c>
      <c r="K84" t="s">
        <v>61</v>
      </c>
      <c r="L84">
        <v>1223</v>
      </c>
      <c r="M84">
        <v>609</v>
      </c>
      <c r="N84">
        <v>726</v>
      </c>
      <c r="O84">
        <v>781</v>
      </c>
      <c r="P84">
        <v>55</v>
      </c>
      <c r="Q84" t="s">
        <v>46</v>
      </c>
      <c r="R84">
        <v>1207</v>
      </c>
      <c r="S84">
        <v>98.7</v>
      </c>
      <c r="T84">
        <v>668</v>
      </c>
      <c r="U84">
        <v>85.5</v>
      </c>
      <c r="V84">
        <v>34.193359999999998</v>
      </c>
      <c r="W84">
        <v>-79.728260000000006</v>
      </c>
    </row>
    <row r="85" spans="1:23" hidden="1" x14ac:dyDescent="0.25">
      <c r="A85">
        <v>15074</v>
      </c>
      <c r="B85" t="s">
        <v>1070</v>
      </c>
      <c r="C85" t="s">
        <v>638</v>
      </c>
      <c r="D85" t="s">
        <v>1071</v>
      </c>
      <c r="E85" t="s">
        <v>1072</v>
      </c>
      <c r="F85" t="s">
        <v>37</v>
      </c>
      <c r="G85" t="s">
        <v>28</v>
      </c>
      <c r="H85" t="s">
        <v>38</v>
      </c>
      <c r="I85" t="s">
        <v>30</v>
      </c>
      <c r="J85">
        <v>-16.7</v>
      </c>
      <c r="K85" t="s">
        <v>39</v>
      </c>
      <c r="L85">
        <v>846</v>
      </c>
      <c r="M85">
        <v>540</v>
      </c>
      <c r="N85">
        <v>540</v>
      </c>
      <c r="O85">
        <v>705</v>
      </c>
      <c r="P85">
        <v>165</v>
      </c>
      <c r="Q85" t="s">
        <v>46</v>
      </c>
      <c r="R85">
        <v>841</v>
      </c>
      <c r="S85">
        <v>99.4</v>
      </c>
      <c r="T85">
        <v>593</v>
      </c>
      <c r="U85">
        <v>84.1</v>
      </c>
      <c r="V85">
        <v>36.157839799999998</v>
      </c>
      <c r="W85">
        <v>-97.083874300000005</v>
      </c>
    </row>
    <row r="86" spans="1:23" hidden="1" x14ac:dyDescent="0.25">
      <c r="A86">
        <v>15401</v>
      </c>
      <c r="B86" t="s">
        <v>1108</v>
      </c>
      <c r="C86" t="s">
        <v>472</v>
      </c>
      <c r="D86" t="s">
        <v>1109</v>
      </c>
      <c r="E86" t="s">
        <v>1110</v>
      </c>
      <c r="F86" t="s">
        <v>37</v>
      </c>
      <c r="G86" t="s">
        <v>28</v>
      </c>
      <c r="H86" t="s">
        <v>38</v>
      </c>
      <c r="I86" t="s">
        <v>69</v>
      </c>
      <c r="J86">
        <v>3</v>
      </c>
      <c r="K86" t="s">
        <v>70</v>
      </c>
      <c r="L86">
        <v>1208</v>
      </c>
      <c r="M86">
        <v>759</v>
      </c>
      <c r="N86">
        <v>1048</v>
      </c>
      <c r="O86">
        <v>1244</v>
      </c>
      <c r="P86">
        <v>196</v>
      </c>
      <c r="Q86" t="s">
        <v>46</v>
      </c>
      <c r="R86">
        <v>1203</v>
      </c>
      <c r="S86">
        <v>99.6</v>
      </c>
      <c r="T86">
        <v>1043</v>
      </c>
      <c r="U86">
        <v>83.8</v>
      </c>
      <c r="V86">
        <v>33.425125000000001</v>
      </c>
      <c r="W86">
        <v>-94.047688199999996</v>
      </c>
    </row>
    <row r="87" spans="1:23" hidden="1" x14ac:dyDescent="0.25">
      <c r="A87">
        <v>15411</v>
      </c>
      <c r="B87" t="s">
        <v>1111</v>
      </c>
      <c r="C87" t="s">
        <v>34</v>
      </c>
      <c r="D87" t="s">
        <v>1112</v>
      </c>
      <c r="E87" t="s">
        <v>1113</v>
      </c>
      <c r="F87" t="s">
        <v>37</v>
      </c>
      <c r="G87" t="s">
        <v>28</v>
      </c>
      <c r="H87" t="s">
        <v>38</v>
      </c>
      <c r="I87" t="s">
        <v>30</v>
      </c>
      <c r="J87">
        <v>-20.9</v>
      </c>
      <c r="K87" t="s">
        <v>31</v>
      </c>
      <c r="L87">
        <v>1519</v>
      </c>
      <c r="M87">
        <v>1004</v>
      </c>
      <c r="N87">
        <v>1335</v>
      </c>
      <c r="O87">
        <v>1201</v>
      </c>
      <c r="P87">
        <v>-134</v>
      </c>
      <c r="Q87" t="s">
        <v>32</v>
      </c>
      <c r="R87">
        <v>1448</v>
      </c>
      <c r="S87">
        <v>95.3</v>
      </c>
      <c r="T87">
        <v>982</v>
      </c>
      <c r="U87">
        <v>81.8</v>
      </c>
      <c r="V87">
        <v>32.351125799999998</v>
      </c>
      <c r="W87">
        <v>-95.409629300000006</v>
      </c>
    </row>
    <row r="88" spans="1:23" hidden="1" x14ac:dyDescent="0.25">
      <c r="A88">
        <v>11122</v>
      </c>
      <c r="B88" t="s">
        <v>317</v>
      </c>
      <c r="C88" t="s">
        <v>309</v>
      </c>
      <c r="D88" t="s">
        <v>318</v>
      </c>
      <c r="E88" t="s">
        <v>319</v>
      </c>
      <c r="F88" t="s">
        <v>37</v>
      </c>
      <c r="G88" t="s">
        <v>28</v>
      </c>
      <c r="H88" t="s">
        <v>38</v>
      </c>
      <c r="I88" t="s">
        <v>30</v>
      </c>
      <c r="J88">
        <v>-23.6</v>
      </c>
      <c r="K88" t="s">
        <v>31</v>
      </c>
      <c r="L88">
        <v>2311</v>
      </c>
      <c r="M88">
        <v>1601</v>
      </c>
      <c r="N88">
        <v>2002</v>
      </c>
      <c r="O88">
        <v>1766</v>
      </c>
      <c r="P88">
        <v>-236</v>
      </c>
      <c r="Q88" t="s">
        <v>32</v>
      </c>
      <c r="R88">
        <v>1806</v>
      </c>
      <c r="S88">
        <v>78.099999999999994</v>
      </c>
      <c r="T88">
        <v>1443</v>
      </c>
      <c r="U88">
        <v>81.7</v>
      </c>
      <c r="V88">
        <v>42.848708999999999</v>
      </c>
      <c r="W88">
        <v>-106.2980824</v>
      </c>
    </row>
    <row r="89" spans="1:23" hidden="1" x14ac:dyDescent="0.25">
      <c r="A89">
        <v>14960</v>
      </c>
      <c r="B89" t="s">
        <v>1046</v>
      </c>
      <c r="C89" t="s">
        <v>34</v>
      </c>
      <c r="D89" t="s">
        <v>1047</v>
      </c>
      <c r="E89" t="s">
        <v>1048</v>
      </c>
      <c r="F89" t="s">
        <v>37</v>
      </c>
      <c r="G89" t="s">
        <v>28</v>
      </c>
      <c r="H89" t="s">
        <v>38</v>
      </c>
      <c r="I89" t="s">
        <v>30</v>
      </c>
      <c r="J89">
        <v>-11.5</v>
      </c>
      <c r="K89" t="s">
        <v>39</v>
      </c>
      <c r="L89">
        <v>1223</v>
      </c>
      <c r="M89">
        <v>740</v>
      </c>
      <c r="N89">
        <v>1240</v>
      </c>
      <c r="O89">
        <v>1082</v>
      </c>
      <c r="P89">
        <v>-158</v>
      </c>
      <c r="Q89" t="s">
        <v>32</v>
      </c>
      <c r="R89">
        <v>1207</v>
      </c>
      <c r="S89">
        <v>98.7</v>
      </c>
      <c r="T89">
        <v>884</v>
      </c>
      <c r="U89">
        <v>81.7</v>
      </c>
      <c r="V89">
        <v>33.968571500000003</v>
      </c>
      <c r="W89">
        <v>-98.510734999999997</v>
      </c>
    </row>
    <row r="90" spans="1:23" x14ac:dyDescent="0.25">
      <c r="A90">
        <v>12884</v>
      </c>
      <c r="B90" t="s">
        <v>628</v>
      </c>
      <c r="C90" t="s">
        <v>97</v>
      </c>
      <c r="D90" t="s">
        <v>629</v>
      </c>
      <c r="E90" t="s">
        <v>630</v>
      </c>
      <c r="F90" t="s">
        <v>27</v>
      </c>
      <c r="G90" t="s">
        <v>28</v>
      </c>
      <c r="H90" t="s">
        <v>38</v>
      </c>
      <c r="I90" t="s">
        <v>30</v>
      </c>
      <c r="J90">
        <v>-50.9</v>
      </c>
      <c r="K90" t="s">
        <v>61</v>
      </c>
      <c r="L90">
        <v>3932</v>
      </c>
      <c r="M90">
        <v>2085</v>
      </c>
      <c r="N90">
        <v>2475</v>
      </c>
      <c r="O90">
        <v>1931</v>
      </c>
      <c r="P90">
        <v>-544</v>
      </c>
      <c r="Q90" t="s">
        <v>32</v>
      </c>
      <c r="R90">
        <v>3459</v>
      </c>
      <c r="S90">
        <v>88</v>
      </c>
      <c r="T90">
        <v>1573</v>
      </c>
      <c r="U90">
        <v>81.5</v>
      </c>
      <c r="V90">
        <v>42.775289999999998</v>
      </c>
      <c r="W90">
        <v>-84.590209999999999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74CC-CF3E-468D-B314-EFFE42FF9C90}">
  <sheetPr filterMode="1"/>
  <dimension ref="A1:W44"/>
  <sheetViews>
    <sheetView workbookViewId="0">
      <selection activeCell="J44" sqref="J44"/>
    </sheetView>
  </sheetViews>
  <sheetFormatPr defaultRowHeight="15" x14ac:dyDescent="0.25"/>
  <cols>
    <col min="11" max="11" width="13" customWidth="1"/>
  </cols>
  <sheetData>
    <row r="1" spans="1:23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2" t="s">
        <v>22</v>
      </c>
    </row>
    <row r="2" spans="1:23" hidden="1" x14ac:dyDescent="0.25">
      <c r="A2" s="9">
        <v>14704</v>
      </c>
      <c r="B2" s="2" t="s">
        <v>988</v>
      </c>
      <c r="C2" s="2" t="s">
        <v>247</v>
      </c>
      <c r="D2" s="2" t="s">
        <v>989</v>
      </c>
      <c r="E2" s="2" t="s">
        <v>990</v>
      </c>
      <c r="F2" s="2" t="s">
        <v>37</v>
      </c>
      <c r="G2" s="2" t="s">
        <v>28</v>
      </c>
      <c r="H2" s="2" t="s">
        <v>38</v>
      </c>
      <c r="I2" s="2" t="s">
        <v>30</v>
      </c>
      <c r="J2" s="2">
        <v>-36.4</v>
      </c>
      <c r="K2" s="2" t="s">
        <v>61</v>
      </c>
      <c r="L2" s="2">
        <v>1905</v>
      </c>
      <c r="M2" s="2">
        <v>1372</v>
      </c>
      <c r="N2" s="2">
        <v>1576</v>
      </c>
      <c r="O2" s="2">
        <v>1212</v>
      </c>
      <c r="P2" s="2">
        <v>-364</v>
      </c>
      <c r="Q2" s="2" t="s">
        <v>32</v>
      </c>
      <c r="R2" s="2">
        <v>1905</v>
      </c>
      <c r="S2" s="2">
        <v>100</v>
      </c>
      <c r="T2" s="2">
        <v>1212</v>
      </c>
      <c r="U2" s="2">
        <v>100</v>
      </c>
      <c r="V2" s="2">
        <v>38.339115</v>
      </c>
      <c r="W2" s="7">
        <v>-75.507594900000001</v>
      </c>
    </row>
    <row r="3" spans="1:23" hidden="1" x14ac:dyDescent="0.25">
      <c r="A3" s="8">
        <v>15607</v>
      </c>
      <c r="B3" s="1" t="s">
        <v>1123</v>
      </c>
      <c r="C3" s="1" t="s">
        <v>54</v>
      </c>
      <c r="D3" s="1" t="s">
        <v>1124</v>
      </c>
      <c r="E3" s="1" t="s">
        <v>1125</v>
      </c>
      <c r="F3" s="1" t="s">
        <v>37</v>
      </c>
      <c r="G3" s="1" t="s">
        <v>28</v>
      </c>
      <c r="H3" s="1" t="s">
        <v>38</v>
      </c>
      <c r="I3" s="1" t="s">
        <v>30</v>
      </c>
      <c r="J3" s="1">
        <v>-3.5</v>
      </c>
      <c r="K3" s="1" t="s">
        <v>52</v>
      </c>
      <c r="L3" s="1">
        <v>1040</v>
      </c>
      <c r="M3" s="1">
        <v>822</v>
      </c>
      <c r="N3" s="1">
        <v>1176</v>
      </c>
      <c r="O3" s="1">
        <v>1004</v>
      </c>
      <c r="P3" s="1">
        <v>-172</v>
      </c>
      <c r="Q3" s="1" t="s">
        <v>32</v>
      </c>
      <c r="R3" s="1">
        <v>1039</v>
      </c>
      <c r="S3" s="1">
        <v>99.9</v>
      </c>
      <c r="T3" s="1">
        <v>1004</v>
      </c>
      <c r="U3" s="1">
        <v>100</v>
      </c>
      <c r="V3" s="1">
        <v>30.789155099999999</v>
      </c>
      <c r="W3" s="6">
        <v>-83.278656400000003</v>
      </c>
    </row>
    <row r="4" spans="1:23" hidden="1" x14ac:dyDescent="0.25">
      <c r="A4" s="9">
        <v>10731</v>
      </c>
      <c r="B4" s="2" t="s">
        <v>221</v>
      </c>
      <c r="C4" s="2" t="s">
        <v>54</v>
      </c>
      <c r="D4" s="2" t="s">
        <v>222</v>
      </c>
      <c r="E4" s="2" t="s">
        <v>223</v>
      </c>
      <c r="F4" s="2" t="s">
        <v>37</v>
      </c>
      <c r="G4" s="2" t="s">
        <v>28</v>
      </c>
      <c r="H4" s="2" t="s">
        <v>38</v>
      </c>
      <c r="I4" s="2" t="s">
        <v>30</v>
      </c>
      <c r="J4" s="2">
        <v>-15.9</v>
      </c>
      <c r="K4" s="2" t="s">
        <v>39</v>
      </c>
      <c r="L4" s="2">
        <v>1035</v>
      </c>
      <c r="M4" s="2">
        <v>785</v>
      </c>
      <c r="N4" s="2">
        <v>1030</v>
      </c>
      <c r="O4" s="2">
        <v>870</v>
      </c>
      <c r="P4" s="2">
        <v>-160</v>
      </c>
      <c r="Q4" s="2" t="s">
        <v>32</v>
      </c>
      <c r="R4" s="2">
        <v>1035</v>
      </c>
      <c r="S4" s="2">
        <v>100</v>
      </c>
      <c r="T4" s="2">
        <v>870</v>
      </c>
      <c r="U4" s="2">
        <v>100</v>
      </c>
      <c r="V4" s="2">
        <v>31.254833099999999</v>
      </c>
      <c r="W4" s="7">
        <v>-81.466911100000004</v>
      </c>
    </row>
    <row r="5" spans="1:23" hidden="1" x14ac:dyDescent="0.25">
      <c r="A5" s="8">
        <v>12511</v>
      </c>
      <c r="B5" s="1" t="s">
        <v>619</v>
      </c>
      <c r="C5" s="1" t="s">
        <v>190</v>
      </c>
      <c r="D5" s="1" t="s">
        <v>620</v>
      </c>
      <c r="E5" s="1" t="s">
        <v>621</v>
      </c>
      <c r="F5" s="1" t="s">
        <v>37</v>
      </c>
      <c r="G5" s="1" t="s">
        <v>28</v>
      </c>
      <c r="H5" s="1" t="s">
        <v>38</v>
      </c>
      <c r="I5" s="1" t="s">
        <v>30</v>
      </c>
      <c r="J5" s="1">
        <v>-52.9</v>
      </c>
      <c r="K5" s="1" t="s">
        <v>61</v>
      </c>
      <c r="L5" s="1">
        <v>1336</v>
      </c>
      <c r="M5" s="1">
        <v>834</v>
      </c>
      <c r="N5" s="1">
        <v>795</v>
      </c>
      <c r="O5" s="1">
        <v>629</v>
      </c>
      <c r="P5" s="1">
        <v>-166</v>
      </c>
      <c r="Q5" s="1" t="s">
        <v>32</v>
      </c>
      <c r="R5" s="1">
        <v>904</v>
      </c>
      <c r="S5" s="1">
        <v>67.7</v>
      </c>
      <c r="T5" s="1">
        <v>629</v>
      </c>
      <c r="U5" s="1">
        <v>100</v>
      </c>
      <c r="V5" s="1">
        <v>37.0847269</v>
      </c>
      <c r="W5" s="6">
        <v>-94.241986999999995</v>
      </c>
    </row>
    <row r="6" spans="1:23" hidden="1" x14ac:dyDescent="0.25">
      <c r="A6" s="9">
        <v>12177</v>
      </c>
      <c r="B6" s="2" t="s">
        <v>546</v>
      </c>
      <c r="C6" s="2" t="s">
        <v>41</v>
      </c>
      <c r="D6" s="2" t="s">
        <v>547</v>
      </c>
      <c r="E6" s="2" t="s">
        <v>548</v>
      </c>
      <c r="F6" s="2" t="s">
        <v>37</v>
      </c>
      <c r="G6" s="2" t="s">
        <v>28</v>
      </c>
      <c r="H6" s="2" t="s">
        <v>38</v>
      </c>
      <c r="I6" s="2" t="s">
        <v>30</v>
      </c>
      <c r="J6" s="2">
        <v>-23.1</v>
      </c>
      <c r="K6" s="2" t="s">
        <v>31</v>
      </c>
      <c r="L6" s="2">
        <v>740</v>
      </c>
      <c r="M6" s="2">
        <v>385</v>
      </c>
      <c r="N6" s="2">
        <v>417</v>
      </c>
      <c r="O6" s="2">
        <v>569</v>
      </c>
      <c r="P6" s="2">
        <v>152</v>
      </c>
      <c r="Q6" s="2" t="s">
        <v>46</v>
      </c>
      <c r="R6" s="2">
        <v>740</v>
      </c>
      <c r="S6" s="2">
        <v>100</v>
      </c>
      <c r="T6" s="2">
        <v>569</v>
      </c>
      <c r="U6" s="2">
        <v>100</v>
      </c>
      <c r="V6" s="2">
        <v>32.8968816</v>
      </c>
      <c r="W6" s="7">
        <v>-103.35872879999999</v>
      </c>
    </row>
    <row r="7" spans="1:23" hidden="1" x14ac:dyDescent="0.25">
      <c r="A7" s="8">
        <v>11274</v>
      </c>
      <c r="B7" s="1" t="s">
        <v>351</v>
      </c>
      <c r="C7" s="1" t="s">
        <v>86</v>
      </c>
      <c r="D7" s="1" t="s">
        <v>352</v>
      </c>
      <c r="E7" s="1" t="s">
        <v>353</v>
      </c>
      <c r="F7" s="1" t="s">
        <v>37</v>
      </c>
      <c r="G7" s="1" t="s">
        <v>28</v>
      </c>
      <c r="H7" s="1" t="s">
        <v>38</v>
      </c>
      <c r="I7" s="1" t="s">
        <v>30</v>
      </c>
      <c r="J7" s="1">
        <v>-55.2</v>
      </c>
      <c r="K7" s="1" t="s">
        <v>61</v>
      </c>
      <c r="L7" s="1">
        <v>985</v>
      </c>
      <c r="M7" s="1">
        <v>453</v>
      </c>
      <c r="N7" s="1">
        <v>562</v>
      </c>
      <c r="O7" s="1">
        <v>441</v>
      </c>
      <c r="P7" s="1">
        <v>-121</v>
      </c>
      <c r="Q7" s="1" t="s">
        <v>32</v>
      </c>
      <c r="R7" s="1">
        <v>985</v>
      </c>
      <c r="S7" s="1">
        <v>100</v>
      </c>
      <c r="T7" s="1">
        <v>441</v>
      </c>
      <c r="U7" s="1">
        <v>100</v>
      </c>
      <c r="V7" s="1">
        <v>42.401582599999998</v>
      </c>
      <c r="W7" s="6">
        <v>-90.709437500000007</v>
      </c>
    </row>
    <row r="8" spans="1:23" hidden="1" x14ac:dyDescent="0.25">
      <c r="A8" s="9">
        <v>14534</v>
      </c>
      <c r="B8" s="2" t="s">
        <v>944</v>
      </c>
      <c r="C8" s="2" t="s">
        <v>309</v>
      </c>
      <c r="D8" s="2" t="s">
        <v>945</v>
      </c>
      <c r="E8" s="2" t="s">
        <v>946</v>
      </c>
      <c r="F8" s="2" t="s">
        <v>37</v>
      </c>
      <c r="G8" s="2" t="s">
        <v>28</v>
      </c>
      <c r="H8" s="2" t="s">
        <v>38</v>
      </c>
      <c r="I8" s="2" t="s">
        <v>30</v>
      </c>
      <c r="J8" s="2">
        <v>-61.7</v>
      </c>
      <c r="K8" s="2" t="s">
        <v>61</v>
      </c>
      <c r="L8" s="2">
        <v>1020</v>
      </c>
      <c r="M8" s="2">
        <v>486</v>
      </c>
      <c r="N8" s="2">
        <v>576</v>
      </c>
      <c r="O8" s="2">
        <v>391</v>
      </c>
      <c r="P8" s="2">
        <v>-185</v>
      </c>
      <c r="Q8" s="2" t="s">
        <v>32</v>
      </c>
      <c r="R8" s="2">
        <v>0</v>
      </c>
      <c r="S8" s="2">
        <v>0</v>
      </c>
      <c r="T8" s="2">
        <v>391</v>
      </c>
      <c r="U8" s="2">
        <v>100</v>
      </c>
      <c r="V8" s="2">
        <v>43.075967800000001</v>
      </c>
      <c r="W8" s="7">
        <v>-107.29028390000001</v>
      </c>
    </row>
    <row r="9" spans="1:23" hidden="1" x14ac:dyDescent="0.25">
      <c r="A9" s="8">
        <v>14543</v>
      </c>
      <c r="B9" s="1" t="s">
        <v>947</v>
      </c>
      <c r="C9" s="1" t="s">
        <v>309</v>
      </c>
      <c r="D9" s="1" t="s">
        <v>948</v>
      </c>
      <c r="E9" s="1" t="s">
        <v>949</v>
      </c>
      <c r="F9" s="1" t="s">
        <v>37</v>
      </c>
      <c r="G9" s="1" t="s">
        <v>28</v>
      </c>
      <c r="H9" s="1" t="s">
        <v>38</v>
      </c>
      <c r="I9" s="1" t="s">
        <v>30</v>
      </c>
      <c r="J9" s="1">
        <v>-45.5</v>
      </c>
      <c r="K9" s="1" t="s">
        <v>61</v>
      </c>
      <c r="L9" s="1">
        <v>715</v>
      </c>
      <c r="M9" s="1">
        <v>525</v>
      </c>
      <c r="N9" s="1">
        <v>573</v>
      </c>
      <c r="O9" s="1">
        <v>390</v>
      </c>
      <c r="P9" s="1">
        <v>-183</v>
      </c>
      <c r="Q9" s="1" t="s">
        <v>32</v>
      </c>
      <c r="R9" s="1">
        <v>713</v>
      </c>
      <c r="S9" s="1">
        <v>99.7</v>
      </c>
      <c r="T9" s="1">
        <v>390</v>
      </c>
      <c r="U9" s="1">
        <v>100</v>
      </c>
      <c r="V9" s="1">
        <v>41.598825400000003</v>
      </c>
      <c r="W9" s="6">
        <v>-109.0718882</v>
      </c>
    </row>
    <row r="10" spans="1:23" hidden="1" x14ac:dyDescent="0.25">
      <c r="A10" s="9">
        <v>11525</v>
      </c>
      <c r="B10" s="2" t="s">
        <v>405</v>
      </c>
      <c r="C10" s="2" t="s">
        <v>406</v>
      </c>
      <c r="D10" s="2" t="s">
        <v>407</v>
      </c>
      <c r="E10" s="2" t="s">
        <v>408</v>
      </c>
      <c r="F10" s="2" t="s">
        <v>37</v>
      </c>
      <c r="G10" s="2" t="s">
        <v>28</v>
      </c>
      <c r="H10" s="2" t="s">
        <v>38</v>
      </c>
      <c r="I10" s="2" t="s">
        <v>30</v>
      </c>
      <c r="J10" s="2">
        <v>-46.3</v>
      </c>
      <c r="K10" s="2" t="s">
        <v>61</v>
      </c>
      <c r="L10" s="2">
        <v>672</v>
      </c>
      <c r="M10" s="2">
        <v>544</v>
      </c>
      <c r="N10" s="2">
        <v>671</v>
      </c>
      <c r="O10" s="2">
        <v>361</v>
      </c>
      <c r="P10" s="2">
        <v>-310</v>
      </c>
      <c r="Q10" s="2" t="s">
        <v>32</v>
      </c>
      <c r="R10" s="2">
        <v>672</v>
      </c>
      <c r="S10" s="2">
        <v>100</v>
      </c>
      <c r="T10" s="2">
        <v>361</v>
      </c>
      <c r="U10" s="2">
        <v>100</v>
      </c>
      <c r="V10" s="2">
        <v>40.832421099999998</v>
      </c>
      <c r="W10" s="7">
        <v>-115.7631232</v>
      </c>
    </row>
    <row r="11" spans="1:23" hidden="1" x14ac:dyDescent="0.25">
      <c r="A11" s="8">
        <v>14812</v>
      </c>
      <c r="B11" s="1" t="s">
        <v>1017</v>
      </c>
      <c r="C11" s="1" t="s">
        <v>309</v>
      </c>
      <c r="D11" s="1" t="s">
        <v>1018</v>
      </c>
      <c r="E11" s="1" t="s">
        <v>1019</v>
      </c>
      <c r="F11" s="1" t="s">
        <v>37</v>
      </c>
      <c r="G11" s="1" t="s">
        <v>28</v>
      </c>
      <c r="H11" s="1" t="s">
        <v>38</v>
      </c>
      <c r="I11" s="1" t="s">
        <v>30</v>
      </c>
      <c r="J11" s="1">
        <v>-13</v>
      </c>
      <c r="K11" s="1" t="s">
        <v>39</v>
      </c>
      <c r="L11" s="1">
        <v>715</v>
      </c>
      <c r="M11" s="1">
        <v>477</v>
      </c>
      <c r="N11" s="1">
        <v>712</v>
      </c>
      <c r="O11" s="1">
        <v>622</v>
      </c>
      <c r="P11" s="1">
        <v>-90</v>
      </c>
      <c r="Q11" s="1" t="s">
        <v>32</v>
      </c>
      <c r="R11" s="1">
        <v>0</v>
      </c>
      <c r="S11" s="1">
        <v>0</v>
      </c>
      <c r="T11" s="1">
        <v>621</v>
      </c>
      <c r="U11" s="1">
        <v>99.8</v>
      </c>
      <c r="V11" s="1">
        <v>44.787903999999997</v>
      </c>
      <c r="W11" s="6">
        <v>-106.925973</v>
      </c>
    </row>
    <row r="12" spans="1:23" hidden="1" x14ac:dyDescent="0.25">
      <c r="A12" s="9">
        <v>10146</v>
      </c>
      <c r="B12" s="2" t="s">
        <v>53</v>
      </c>
      <c r="C12" s="2" t="s">
        <v>54</v>
      </c>
      <c r="D12" s="2" t="s">
        <v>55</v>
      </c>
      <c r="E12" s="2" t="s">
        <v>56</v>
      </c>
      <c r="F12" s="2" t="s">
        <v>37</v>
      </c>
      <c r="G12" s="2" t="s">
        <v>28</v>
      </c>
      <c r="H12" s="2" t="s">
        <v>38</v>
      </c>
      <c r="I12" s="2" t="s">
        <v>30</v>
      </c>
      <c r="J12" s="2">
        <v>-5.0999999999999996</v>
      </c>
      <c r="K12" s="2" t="s">
        <v>52</v>
      </c>
      <c r="L12" s="2">
        <v>1013</v>
      </c>
      <c r="M12" s="2">
        <v>748</v>
      </c>
      <c r="N12" s="2">
        <v>1051</v>
      </c>
      <c r="O12" s="2">
        <v>961</v>
      </c>
      <c r="P12" s="2">
        <v>-90</v>
      </c>
      <c r="Q12" s="2" t="s">
        <v>32</v>
      </c>
      <c r="R12" s="2">
        <v>1012</v>
      </c>
      <c r="S12" s="2">
        <v>99.9</v>
      </c>
      <c r="T12" s="2">
        <v>959</v>
      </c>
      <c r="U12" s="2">
        <v>99.8</v>
      </c>
      <c r="V12" s="2">
        <v>31.325415899999999</v>
      </c>
      <c r="W12" s="7">
        <v>-84.438272100000006</v>
      </c>
    </row>
    <row r="13" spans="1:23" hidden="1" x14ac:dyDescent="0.25">
      <c r="A13" s="8">
        <v>11203</v>
      </c>
      <c r="B13" s="1" t="s">
        <v>335</v>
      </c>
      <c r="C13" s="1" t="s">
        <v>114</v>
      </c>
      <c r="D13" s="1" t="s">
        <v>336</v>
      </c>
      <c r="E13" s="1" t="s">
        <v>337</v>
      </c>
      <c r="F13" s="1" t="s">
        <v>27</v>
      </c>
      <c r="G13" s="1" t="s">
        <v>28</v>
      </c>
      <c r="H13" s="1" t="s">
        <v>38</v>
      </c>
      <c r="I13" s="1" t="s">
        <v>30</v>
      </c>
      <c r="J13" s="1">
        <v>-47.8</v>
      </c>
      <c r="K13" s="1" t="s">
        <v>61</v>
      </c>
      <c r="L13" s="1">
        <v>3443</v>
      </c>
      <c r="M13" s="1">
        <v>2062</v>
      </c>
      <c r="N13" s="1">
        <v>2804</v>
      </c>
      <c r="O13" s="1">
        <v>1798</v>
      </c>
      <c r="P13" s="1">
        <v>-1006</v>
      </c>
      <c r="Q13" s="1" t="s">
        <v>32</v>
      </c>
      <c r="R13" s="1">
        <v>3413</v>
      </c>
      <c r="S13" s="1">
        <v>99.1</v>
      </c>
      <c r="T13" s="1">
        <v>1794</v>
      </c>
      <c r="U13" s="1">
        <v>99.8</v>
      </c>
      <c r="V13" s="1">
        <v>44.523164999999999</v>
      </c>
      <c r="W13" s="6">
        <v>-89.583137300000004</v>
      </c>
    </row>
    <row r="14" spans="1:23" hidden="1" x14ac:dyDescent="0.25">
      <c r="A14" s="9">
        <v>12007</v>
      </c>
      <c r="B14" s="2" t="s">
        <v>526</v>
      </c>
      <c r="C14" s="2" t="s">
        <v>502</v>
      </c>
      <c r="D14" s="2" t="s">
        <v>527</v>
      </c>
      <c r="E14" s="2" t="s">
        <v>298</v>
      </c>
      <c r="F14" s="2" t="s">
        <v>37</v>
      </c>
      <c r="G14" s="2" t="s">
        <v>28</v>
      </c>
      <c r="H14" s="2" t="s">
        <v>38</v>
      </c>
      <c r="I14" s="2" t="s">
        <v>30</v>
      </c>
      <c r="J14" s="2">
        <v>-14.3</v>
      </c>
      <c r="K14" s="2" t="s">
        <v>39</v>
      </c>
      <c r="L14" s="2">
        <v>1188</v>
      </c>
      <c r="M14" s="2">
        <v>891</v>
      </c>
      <c r="N14" s="2">
        <v>995</v>
      </c>
      <c r="O14" s="2">
        <v>1018</v>
      </c>
      <c r="P14" s="2">
        <v>23</v>
      </c>
      <c r="Q14" s="2" t="s">
        <v>46</v>
      </c>
      <c r="R14" s="2">
        <v>1188</v>
      </c>
      <c r="S14" s="2">
        <v>100</v>
      </c>
      <c r="T14" s="2">
        <v>1015</v>
      </c>
      <c r="U14" s="2">
        <v>99.7</v>
      </c>
      <c r="V14" s="2">
        <v>33.451597700000001</v>
      </c>
      <c r="W14" s="7">
        <v>-88.5875147</v>
      </c>
    </row>
    <row r="15" spans="1:23" hidden="1" x14ac:dyDescent="0.25">
      <c r="A15" s="8">
        <v>11865</v>
      </c>
      <c r="B15" s="1" t="s">
        <v>478</v>
      </c>
      <c r="C15" s="1" t="s">
        <v>309</v>
      </c>
      <c r="D15" s="1" t="s">
        <v>479</v>
      </c>
      <c r="E15" s="1" t="s">
        <v>480</v>
      </c>
      <c r="F15" s="1" t="s">
        <v>37</v>
      </c>
      <c r="G15" s="1" t="s">
        <v>28</v>
      </c>
      <c r="H15" s="1" t="s">
        <v>38</v>
      </c>
      <c r="I15" s="1" t="s">
        <v>30</v>
      </c>
      <c r="J15" s="1">
        <v>-18.3</v>
      </c>
      <c r="K15" s="1" t="s">
        <v>39</v>
      </c>
      <c r="L15" s="1">
        <v>756</v>
      </c>
      <c r="M15" s="1">
        <v>558</v>
      </c>
      <c r="N15" s="1">
        <v>739</v>
      </c>
      <c r="O15" s="1">
        <v>618</v>
      </c>
      <c r="P15" s="1">
        <v>-121</v>
      </c>
      <c r="Q15" s="1" t="s">
        <v>32</v>
      </c>
      <c r="R15" s="1">
        <v>753</v>
      </c>
      <c r="S15" s="1">
        <v>99.6</v>
      </c>
      <c r="T15" s="1">
        <v>616</v>
      </c>
      <c r="U15" s="1">
        <v>99.7</v>
      </c>
      <c r="V15" s="1">
        <v>43.075967800000001</v>
      </c>
      <c r="W15" s="6">
        <v>-107.29028390000001</v>
      </c>
    </row>
    <row r="16" spans="1:23" hidden="1" x14ac:dyDescent="0.25">
      <c r="A16" s="9">
        <v>15048</v>
      </c>
      <c r="B16" s="2" t="s">
        <v>1064</v>
      </c>
      <c r="C16" s="2" t="s">
        <v>86</v>
      </c>
      <c r="D16" s="2" t="s">
        <v>1065</v>
      </c>
      <c r="E16" s="2" t="s">
        <v>1066</v>
      </c>
      <c r="F16" s="2" t="s">
        <v>37</v>
      </c>
      <c r="G16" s="2" t="s">
        <v>28</v>
      </c>
      <c r="H16" s="2" t="s">
        <v>38</v>
      </c>
      <c r="I16" s="2" t="s">
        <v>30</v>
      </c>
      <c r="J16" s="2">
        <v>-47.1</v>
      </c>
      <c r="K16" s="2" t="s">
        <v>61</v>
      </c>
      <c r="L16" s="2">
        <v>1293</v>
      </c>
      <c r="M16" s="2">
        <v>718</v>
      </c>
      <c r="N16" s="2">
        <v>871</v>
      </c>
      <c r="O16" s="2">
        <v>684</v>
      </c>
      <c r="P16" s="2">
        <v>-187</v>
      </c>
      <c r="Q16" s="2" t="s">
        <v>32</v>
      </c>
      <c r="R16" s="2">
        <v>1287</v>
      </c>
      <c r="S16" s="2">
        <v>99.5</v>
      </c>
      <c r="T16" s="2">
        <v>679</v>
      </c>
      <c r="U16" s="2">
        <v>99.3</v>
      </c>
      <c r="V16" s="2">
        <v>42.4008903</v>
      </c>
      <c r="W16" s="7">
        <v>-96.378730700000006</v>
      </c>
    </row>
    <row r="17" spans="1:23" x14ac:dyDescent="0.25">
      <c r="A17" s="8">
        <v>14113</v>
      </c>
      <c r="B17" s="1" t="s">
        <v>876</v>
      </c>
      <c r="C17" s="1" t="s">
        <v>212</v>
      </c>
      <c r="D17" s="1" t="s">
        <v>877</v>
      </c>
      <c r="E17" s="1" t="s">
        <v>878</v>
      </c>
      <c r="F17" s="1" t="s">
        <v>37</v>
      </c>
      <c r="G17" s="1" t="s">
        <v>28</v>
      </c>
      <c r="H17" s="1" t="s">
        <v>38</v>
      </c>
      <c r="I17" s="1" t="s">
        <v>30</v>
      </c>
      <c r="J17" s="1">
        <v>-66.7</v>
      </c>
      <c r="K17" s="1" t="s">
        <v>61</v>
      </c>
      <c r="L17" s="1">
        <v>1101</v>
      </c>
      <c r="M17" s="1">
        <v>855</v>
      </c>
      <c r="N17" s="1">
        <v>945</v>
      </c>
      <c r="O17" s="1">
        <v>367</v>
      </c>
      <c r="P17" s="1">
        <v>-578</v>
      </c>
      <c r="Q17" s="1" t="s">
        <v>32</v>
      </c>
      <c r="R17" s="1">
        <v>1083</v>
      </c>
      <c r="S17" s="1">
        <v>98.4</v>
      </c>
      <c r="T17" s="1">
        <v>364</v>
      </c>
      <c r="U17" s="1">
        <v>99.2</v>
      </c>
      <c r="V17" s="1">
        <v>42.862104199999997</v>
      </c>
      <c r="W17" s="6">
        <v>-112.4506191</v>
      </c>
    </row>
    <row r="18" spans="1:23" hidden="1" x14ac:dyDescent="0.25">
      <c r="A18" s="9">
        <v>11233</v>
      </c>
      <c r="B18" s="2" t="s">
        <v>338</v>
      </c>
      <c r="C18" s="2" t="s">
        <v>309</v>
      </c>
      <c r="D18" s="2" t="s">
        <v>339</v>
      </c>
      <c r="E18" s="2" t="s">
        <v>340</v>
      </c>
      <c r="F18" s="2" t="s">
        <v>37</v>
      </c>
      <c r="G18" s="2" t="s">
        <v>28</v>
      </c>
      <c r="H18" s="2" t="s">
        <v>157</v>
      </c>
      <c r="I18" s="2" t="s">
        <v>69</v>
      </c>
      <c r="J18" s="2">
        <v>15.2</v>
      </c>
      <c r="K18" s="2" t="s">
        <v>146</v>
      </c>
      <c r="L18" s="2">
        <v>566</v>
      </c>
      <c r="M18" s="2">
        <v>148</v>
      </c>
      <c r="N18" s="2">
        <v>205</v>
      </c>
      <c r="O18" s="2">
        <v>652</v>
      </c>
      <c r="P18" s="2">
        <v>447</v>
      </c>
      <c r="Q18" s="2" t="s">
        <v>46</v>
      </c>
      <c r="R18" s="2">
        <v>484</v>
      </c>
      <c r="S18" s="2">
        <v>85.5</v>
      </c>
      <c r="T18" s="2">
        <v>637</v>
      </c>
      <c r="U18" s="2">
        <v>97.7</v>
      </c>
      <c r="V18" s="2">
        <v>41.152978599999997</v>
      </c>
      <c r="W18" s="7">
        <v>-104.8106149</v>
      </c>
    </row>
    <row r="19" spans="1:23" hidden="1" x14ac:dyDescent="0.25">
      <c r="A19" s="8">
        <v>13459</v>
      </c>
      <c r="B19" s="1" t="s">
        <v>767</v>
      </c>
      <c r="C19" s="1" t="s">
        <v>97</v>
      </c>
      <c r="D19" s="1" t="s">
        <v>768</v>
      </c>
      <c r="E19" s="1" t="s">
        <v>769</v>
      </c>
      <c r="F19" s="1" t="s">
        <v>37</v>
      </c>
      <c r="G19" s="1" t="s">
        <v>28</v>
      </c>
      <c r="H19" s="1" t="s">
        <v>38</v>
      </c>
      <c r="I19" s="1" t="s">
        <v>30</v>
      </c>
      <c r="J19" s="1">
        <v>-23</v>
      </c>
      <c r="K19" s="1" t="s">
        <v>31</v>
      </c>
      <c r="L19" s="1">
        <v>1378</v>
      </c>
      <c r="M19" s="1">
        <v>1073</v>
      </c>
      <c r="N19" s="1">
        <v>1456</v>
      </c>
      <c r="O19" s="1">
        <v>1061</v>
      </c>
      <c r="P19" s="1">
        <v>-395</v>
      </c>
      <c r="Q19" s="1" t="s">
        <v>32</v>
      </c>
      <c r="R19" s="1">
        <v>1016</v>
      </c>
      <c r="S19" s="1">
        <v>73.7</v>
      </c>
      <c r="T19" s="1">
        <v>1031</v>
      </c>
      <c r="U19" s="1">
        <v>97.2</v>
      </c>
      <c r="V19" s="1">
        <v>46.3497439</v>
      </c>
      <c r="W19" s="6">
        <v>-87.387327299999995</v>
      </c>
    </row>
    <row r="20" spans="1:23" hidden="1" x14ac:dyDescent="0.25">
      <c r="A20" s="9">
        <v>10469</v>
      </c>
      <c r="B20" s="2" t="s">
        <v>135</v>
      </c>
      <c r="C20" s="2" t="s">
        <v>97</v>
      </c>
      <c r="D20" s="2" t="s">
        <v>136</v>
      </c>
      <c r="E20" s="2" t="s">
        <v>137</v>
      </c>
      <c r="F20" s="2" t="s">
        <v>27</v>
      </c>
      <c r="G20" s="2" t="s">
        <v>28</v>
      </c>
      <c r="H20" s="2" t="s">
        <v>38</v>
      </c>
      <c r="I20" s="2" t="s">
        <v>30</v>
      </c>
      <c r="J20" s="2">
        <v>-55.1</v>
      </c>
      <c r="K20" s="2" t="s">
        <v>61</v>
      </c>
      <c r="L20" s="2">
        <v>3697</v>
      </c>
      <c r="M20" s="2">
        <v>2087</v>
      </c>
      <c r="N20" s="2">
        <v>2134</v>
      </c>
      <c r="O20" s="2">
        <v>1661</v>
      </c>
      <c r="P20" s="2">
        <v>-473</v>
      </c>
      <c r="Q20" s="2" t="s">
        <v>32</v>
      </c>
      <c r="R20" s="2">
        <v>2866</v>
      </c>
      <c r="S20" s="2">
        <v>77.5</v>
      </c>
      <c r="T20" s="2">
        <v>1588</v>
      </c>
      <c r="U20" s="2">
        <v>95.6</v>
      </c>
      <c r="V20" s="2">
        <v>42.231438199999999</v>
      </c>
      <c r="W20" s="7">
        <v>-85.551249600000006</v>
      </c>
    </row>
    <row r="21" spans="1:23" hidden="1" x14ac:dyDescent="0.25">
      <c r="A21" s="8">
        <v>11067</v>
      </c>
      <c r="B21" s="1" t="s">
        <v>299</v>
      </c>
      <c r="C21" s="1" t="s">
        <v>201</v>
      </c>
      <c r="D21" s="1" t="s">
        <v>300</v>
      </c>
      <c r="E21" s="1" t="s">
        <v>301</v>
      </c>
      <c r="F21" s="1" t="s">
        <v>27</v>
      </c>
      <c r="G21" s="1" t="s">
        <v>28</v>
      </c>
      <c r="H21" s="1" t="s">
        <v>38</v>
      </c>
      <c r="I21" s="1" t="s">
        <v>30</v>
      </c>
      <c r="J21" s="1">
        <v>-46.9</v>
      </c>
      <c r="K21" s="1" t="s">
        <v>61</v>
      </c>
      <c r="L21" s="1">
        <v>2810</v>
      </c>
      <c r="M21" s="1">
        <v>1501</v>
      </c>
      <c r="N21" s="1">
        <v>1724</v>
      </c>
      <c r="O21" s="1">
        <v>1491</v>
      </c>
      <c r="P21" s="1">
        <v>-233</v>
      </c>
      <c r="Q21" s="1" t="s">
        <v>32</v>
      </c>
      <c r="R21" s="1">
        <v>2785</v>
      </c>
      <c r="S21" s="1">
        <v>99.1</v>
      </c>
      <c r="T21" s="1">
        <v>1423</v>
      </c>
      <c r="U21" s="1">
        <v>95.4</v>
      </c>
      <c r="V21" s="1">
        <v>40.036496200000002</v>
      </c>
      <c r="W21" s="6">
        <v>-88.263987900000004</v>
      </c>
    </row>
    <row r="22" spans="1:23" hidden="1" x14ac:dyDescent="0.25">
      <c r="A22" s="9">
        <v>14092</v>
      </c>
      <c r="B22" s="2" t="s">
        <v>856</v>
      </c>
      <c r="C22" s="2" t="s">
        <v>125</v>
      </c>
      <c r="D22" s="2" t="s">
        <v>857</v>
      </c>
      <c r="E22" s="2" t="s">
        <v>858</v>
      </c>
      <c r="F22" s="2" t="s">
        <v>37</v>
      </c>
      <c r="G22" s="2" t="s">
        <v>28</v>
      </c>
      <c r="H22" s="2" t="s">
        <v>38</v>
      </c>
      <c r="I22" s="2" t="s">
        <v>30</v>
      </c>
      <c r="J22" s="2">
        <v>-47</v>
      </c>
      <c r="K22" s="2" t="s">
        <v>61</v>
      </c>
      <c r="L22" s="2">
        <v>1484</v>
      </c>
      <c r="M22" s="2">
        <v>683</v>
      </c>
      <c r="N22" s="2">
        <v>907</v>
      </c>
      <c r="O22" s="2">
        <v>786</v>
      </c>
      <c r="P22" s="2">
        <v>-121</v>
      </c>
      <c r="Q22" s="2" t="s">
        <v>32</v>
      </c>
      <c r="R22" s="2">
        <v>1484</v>
      </c>
      <c r="S22" s="2">
        <v>100</v>
      </c>
      <c r="T22" s="2">
        <v>744</v>
      </c>
      <c r="U22" s="2">
        <v>94.7</v>
      </c>
      <c r="V22" s="2">
        <v>35.612661000000003</v>
      </c>
      <c r="W22" s="7">
        <v>-77.366353799999999</v>
      </c>
    </row>
    <row r="23" spans="1:23" hidden="1" x14ac:dyDescent="0.25">
      <c r="A23" s="8">
        <v>11308</v>
      </c>
      <c r="B23" s="1" t="s">
        <v>366</v>
      </c>
      <c r="C23" s="1" t="s">
        <v>154</v>
      </c>
      <c r="D23" s="1" t="s">
        <v>367</v>
      </c>
      <c r="E23" s="1" t="s">
        <v>368</v>
      </c>
      <c r="F23" s="1" t="s">
        <v>37</v>
      </c>
      <c r="G23" s="1" t="s">
        <v>28</v>
      </c>
      <c r="H23" s="1" t="s">
        <v>38</v>
      </c>
      <c r="I23" s="1" t="s">
        <v>30</v>
      </c>
      <c r="J23" s="1">
        <v>-32.5</v>
      </c>
      <c r="K23" s="1" t="s">
        <v>61</v>
      </c>
      <c r="L23" s="1">
        <v>1382</v>
      </c>
      <c r="M23" s="1">
        <v>879</v>
      </c>
      <c r="N23" s="1">
        <v>1062</v>
      </c>
      <c r="O23" s="1">
        <v>933</v>
      </c>
      <c r="P23" s="1">
        <v>-129</v>
      </c>
      <c r="Q23" s="1" t="s">
        <v>32</v>
      </c>
      <c r="R23" s="1">
        <v>1382</v>
      </c>
      <c r="S23" s="1">
        <v>100</v>
      </c>
      <c r="T23" s="1">
        <v>883</v>
      </c>
      <c r="U23" s="1">
        <v>94.6</v>
      </c>
      <c r="V23" s="1">
        <v>31.223231299999998</v>
      </c>
      <c r="W23" s="6">
        <v>-85.3904888</v>
      </c>
    </row>
    <row r="24" spans="1:23" x14ac:dyDescent="0.25">
      <c r="A24" s="9">
        <v>15389</v>
      </c>
      <c r="B24" s="2" t="s">
        <v>1105</v>
      </c>
      <c r="C24" s="2" t="s">
        <v>212</v>
      </c>
      <c r="D24" s="2" t="s">
        <v>1106</v>
      </c>
      <c r="E24" s="2" t="s">
        <v>1107</v>
      </c>
      <c r="F24" s="2" t="s">
        <v>37</v>
      </c>
      <c r="G24" s="2" t="s">
        <v>28</v>
      </c>
      <c r="H24" s="2" t="s">
        <v>38</v>
      </c>
      <c r="I24" s="2" t="s">
        <v>30</v>
      </c>
      <c r="J24" s="2">
        <v>-66</v>
      </c>
      <c r="K24" s="2" t="s">
        <v>61</v>
      </c>
      <c r="L24" s="2">
        <v>1280</v>
      </c>
      <c r="M24" s="2">
        <v>953</v>
      </c>
      <c r="N24" s="2">
        <v>1179</v>
      </c>
      <c r="O24" s="2">
        <v>435</v>
      </c>
      <c r="P24" s="2">
        <v>-744</v>
      </c>
      <c r="Q24" s="2" t="s">
        <v>32</v>
      </c>
      <c r="R24" s="2">
        <v>1008</v>
      </c>
      <c r="S24" s="2">
        <v>78.8</v>
      </c>
      <c r="T24" s="2">
        <v>405</v>
      </c>
      <c r="U24" s="2">
        <v>93.1</v>
      </c>
      <c r="V24" s="2">
        <v>42.48348</v>
      </c>
      <c r="W24" s="7">
        <v>-114.48472</v>
      </c>
    </row>
    <row r="25" spans="1:23" hidden="1" x14ac:dyDescent="0.25">
      <c r="A25" s="8">
        <v>10577</v>
      </c>
      <c r="B25" s="1" t="s">
        <v>158</v>
      </c>
      <c r="C25" s="1" t="s">
        <v>83</v>
      </c>
      <c r="D25" s="1" t="s">
        <v>159</v>
      </c>
      <c r="E25" s="1" t="s">
        <v>160</v>
      </c>
      <c r="F25" s="1" t="s">
        <v>37</v>
      </c>
      <c r="G25" s="1" t="s">
        <v>28</v>
      </c>
      <c r="H25" s="1" t="s">
        <v>38</v>
      </c>
      <c r="I25" s="1" t="s">
        <v>30</v>
      </c>
      <c r="J25" s="1">
        <v>-60.5</v>
      </c>
      <c r="K25" s="1" t="s">
        <v>61</v>
      </c>
      <c r="L25" s="1">
        <v>951</v>
      </c>
      <c r="M25" s="1">
        <v>425</v>
      </c>
      <c r="N25" s="1">
        <v>364</v>
      </c>
      <c r="O25" s="1">
        <v>376</v>
      </c>
      <c r="P25" s="1">
        <v>12</v>
      </c>
      <c r="Q25" s="1" t="s">
        <v>46</v>
      </c>
      <c r="R25" s="1">
        <v>939</v>
      </c>
      <c r="S25" s="1">
        <v>98.7</v>
      </c>
      <c r="T25" s="1">
        <v>350</v>
      </c>
      <c r="U25" s="1">
        <v>93.1</v>
      </c>
      <c r="V25" s="1">
        <v>42.2081084</v>
      </c>
      <c r="W25" s="6">
        <v>-75.982063299999993</v>
      </c>
    </row>
    <row r="26" spans="1:23" hidden="1" x14ac:dyDescent="0.25">
      <c r="A26" s="9">
        <v>10136</v>
      </c>
      <c r="B26" s="2" t="s">
        <v>33</v>
      </c>
      <c r="C26" s="2" t="s">
        <v>34</v>
      </c>
      <c r="D26" s="2" t="s">
        <v>35</v>
      </c>
      <c r="E26" s="2" t="s">
        <v>36</v>
      </c>
      <c r="F26" s="2" t="s">
        <v>37</v>
      </c>
      <c r="G26" s="2" t="s">
        <v>28</v>
      </c>
      <c r="H26" s="2" t="s">
        <v>38</v>
      </c>
      <c r="I26" s="2" t="s">
        <v>30</v>
      </c>
      <c r="J26" s="2">
        <v>-16.8</v>
      </c>
      <c r="K26" s="2" t="s">
        <v>39</v>
      </c>
      <c r="L26" s="2">
        <v>2312</v>
      </c>
      <c r="M26" s="2">
        <v>1695</v>
      </c>
      <c r="N26" s="2">
        <v>2394</v>
      </c>
      <c r="O26" s="2">
        <v>1924</v>
      </c>
      <c r="P26" s="2">
        <v>-470</v>
      </c>
      <c r="Q26" s="2" t="s">
        <v>32</v>
      </c>
      <c r="R26" s="2">
        <v>2250</v>
      </c>
      <c r="S26" s="2">
        <v>97.3</v>
      </c>
      <c r="T26" s="2">
        <v>1766</v>
      </c>
      <c r="U26" s="2">
        <v>91.8</v>
      </c>
      <c r="V26" s="2">
        <v>32.411894099999998</v>
      </c>
      <c r="W26" s="7">
        <v>-99.680046399999995</v>
      </c>
    </row>
    <row r="27" spans="1:23" hidden="1" x14ac:dyDescent="0.25">
      <c r="A27" s="8">
        <v>13184</v>
      </c>
      <c r="B27" s="1" t="s">
        <v>702</v>
      </c>
      <c r="C27" s="1" t="s">
        <v>97</v>
      </c>
      <c r="D27" s="1" t="s">
        <v>703</v>
      </c>
      <c r="E27" s="1" t="s">
        <v>704</v>
      </c>
      <c r="F27" s="1" t="s">
        <v>27</v>
      </c>
      <c r="G27" s="1" t="s">
        <v>28</v>
      </c>
      <c r="H27" s="1" t="s">
        <v>38</v>
      </c>
      <c r="I27" s="1" t="s">
        <v>30</v>
      </c>
      <c r="J27" s="1">
        <v>-44.8</v>
      </c>
      <c r="K27" s="1" t="s">
        <v>61</v>
      </c>
      <c r="L27" s="1">
        <v>2935</v>
      </c>
      <c r="M27" s="1">
        <v>1747</v>
      </c>
      <c r="N27" s="1">
        <v>1770</v>
      </c>
      <c r="O27" s="1">
        <v>1621</v>
      </c>
      <c r="P27" s="1">
        <v>-149</v>
      </c>
      <c r="Q27" s="1" t="s">
        <v>32</v>
      </c>
      <c r="R27" s="1">
        <v>2022</v>
      </c>
      <c r="S27" s="1">
        <v>68.900000000000006</v>
      </c>
      <c r="T27" s="1">
        <v>1487</v>
      </c>
      <c r="U27" s="1">
        <v>91.7</v>
      </c>
      <c r="V27" s="1">
        <v>43.538627200000001</v>
      </c>
      <c r="W27" s="6">
        <v>-84.082102399999997</v>
      </c>
    </row>
    <row r="28" spans="1:23" hidden="1" x14ac:dyDescent="0.25">
      <c r="A28" s="9">
        <v>11905</v>
      </c>
      <c r="B28" s="2" t="s">
        <v>492</v>
      </c>
      <c r="C28" s="2" t="s">
        <v>34</v>
      </c>
      <c r="D28" s="2" t="s">
        <v>493</v>
      </c>
      <c r="E28" s="2" t="s">
        <v>494</v>
      </c>
      <c r="F28" s="2" t="s">
        <v>37</v>
      </c>
      <c r="G28" s="2" t="s">
        <v>28</v>
      </c>
      <c r="H28" s="2" t="s">
        <v>38</v>
      </c>
      <c r="I28" s="2" t="s">
        <v>30</v>
      </c>
      <c r="J28" s="2">
        <v>-18</v>
      </c>
      <c r="K28" s="2" t="s">
        <v>39</v>
      </c>
      <c r="L28" s="2">
        <v>941</v>
      </c>
      <c r="M28" s="2">
        <v>649</v>
      </c>
      <c r="N28" s="2">
        <v>898</v>
      </c>
      <c r="O28" s="2">
        <v>772</v>
      </c>
      <c r="P28" s="2">
        <v>-126</v>
      </c>
      <c r="Q28" s="2" t="s">
        <v>32</v>
      </c>
      <c r="R28" s="2">
        <v>921</v>
      </c>
      <c r="S28" s="2">
        <v>97.9</v>
      </c>
      <c r="T28" s="2">
        <v>703</v>
      </c>
      <c r="U28" s="2">
        <v>91.1</v>
      </c>
      <c r="V28" s="2">
        <v>32.38782569</v>
      </c>
      <c r="W28" s="7">
        <v>-94.718560699999998</v>
      </c>
    </row>
    <row r="29" spans="1:23" hidden="1" x14ac:dyDescent="0.25">
      <c r="A29" s="8">
        <v>13029</v>
      </c>
      <c r="B29" s="1" t="s">
        <v>681</v>
      </c>
      <c r="C29" s="1" t="s">
        <v>143</v>
      </c>
      <c r="D29" s="1" t="s">
        <v>682</v>
      </c>
      <c r="E29" s="1" t="s">
        <v>683</v>
      </c>
      <c r="F29" s="1" t="s">
        <v>27</v>
      </c>
      <c r="G29" s="1" t="s">
        <v>28</v>
      </c>
      <c r="H29" s="1" t="s">
        <v>38</v>
      </c>
      <c r="I29" s="1" t="s">
        <v>30</v>
      </c>
      <c r="J29" s="1">
        <v>-41.9</v>
      </c>
      <c r="K29" s="1" t="s">
        <v>61</v>
      </c>
      <c r="L29" s="1">
        <v>3678</v>
      </c>
      <c r="M29" s="1">
        <v>1786</v>
      </c>
      <c r="N29" s="1">
        <v>2303</v>
      </c>
      <c r="O29" s="1">
        <v>2138</v>
      </c>
      <c r="P29" s="1">
        <v>-165</v>
      </c>
      <c r="Q29" s="1" t="s">
        <v>32</v>
      </c>
      <c r="R29" s="1">
        <v>3182</v>
      </c>
      <c r="S29" s="1">
        <v>86.5</v>
      </c>
      <c r="T29" s="1">
        <v>1937</v>
      </c>
      <c r="U29" s="1">
        <v>90.6</v>
      </c>
      <c r="V29" s="1">
        <v>40.848542399999999</v>
      </c>
      <c r="W29" s="6">
        <v>-96.7603024</v>
      </c>
    </row>
    <row r="30" spans="1:23" x14ac:dyDescent="0.25">
      <c r="A30" s="9">
        <v>13127</v>
      </c>
      <c r="B30" s="2" t="s">
        <v>693</v>
      </c>
      <c r="C30" s="2" t="s">
        <v>212</v>
      </c>
      <c r="D30" s="2" t="s">
        <v>694</v>
      </c>
      <c r="E30" s="2" t="s">
        <v>695</v>
      </c>
      <c r="F30" s="2" t="s">
        <v>37</v>
      </c>
      <c r="G30" s="2" t="s">
        <v>28</v>
      </c>
      <c r="H30" s="2" t="s">
        <v>38</v>
      </c>
      <c r="I30" s="2" t="s">
        <v>69</v>
      </c>
      <c r="J30" s="2">
        <v>3.4</v>
      </c>
      <c r="K30" s="2" t="s">
        <v>70</v>
      </c>
      <c r="L30" s="2">
        <v>993</v>
      </c>
      <c r="M30" s="2">
        <v>694</v>
      </c>
      <c r="N30" s="2">
        <v>1008</v>
      </c>
      <c r="O30" s="2">
        <v>1027</v>
      </c>
      <c r="P30" s="2">
        <v>19</v>
      </c>
      <c r="Q30" s="2" t="s">
        <v>46</v>
      </c>
      <c r="R30" s="2">
        <v>982</v>
      </c>
      <c r="S30" s="2">
        <v>98.9</v>
      </c>
      <c r="T30" s="2">
        <v>928</v>
      </c>
      <c r="U30" s="2">
        <v>90.4</v>
      </c>
      <c r="V30" s="2">
        <v>46.400408900000002</v>
      </c>
      <c r="W30" s="7">
        <v>-117.0011889</v>
      </c>
    </row>
    <row r="31" spans="1:23" hidden="1" x14ac:dyDescent="0.25">
      <c r="A31" s="8">
        <v>13076</v>
      </c>
      <c r="B31" s="1" t="s">
        <v>687</v>
      </c>
      <c r="C31" s="1" t="s">
        <v>114</v>
      </c>
      <c r="D31" s="1" t="s">
        <v>688</v>
      </c>
      <c r="E31" s="1" t="s">
        <v>689</v>
      </c>
      <c r="F31" s="1" t="s">
        <v>37</v>
      </c>
      <c r="G31" s="1" t="s">
        <v>28</v>
      </c>
      <c r="H31" s="1" t="s">
        <v>38</v>
      </c>
      <c r="I31" s="1" t="s">
        <v>30</v>
      </c>
      <c r="J31" s="1">
        <v>-35</v>
      </c>
      <c r="K31" s="1" t="s">
        <v>61</v>
      </c>
      <c r="L31" s="1">
        <v>2151</v>
      </c>
      <c r="M31" s="1">
        <v>1485</v>
      </c>
      <c r="N31" s="1">
        <v>2100</v>
      </c>
      <c r="O31" s="1">
        <v>1398</v>
      </c>
      <c r="P31" s="1">
        <v>-702</v>
      </c>
      <c r="Q31" s="1" t="s">
        <v>32</v>
      </c>
      <c r="R31" s="1">
        <v>1587</v>
      </c>
      <c r="S31" s="1">
        <v>73.8</v>
      </c>
      <c r="T31" s="1">
        <v>1257</v>
      </c>
      <c r="U31" s="1">
        <v>89.9</v>
      </c>
      <c r="V31" s="1">
        <v>43.813775100000001</v>
      </c>
      <c r="W31" s="6">
        <v>-91.251901700000005</v>
      </c>
    </row>
    <row r="32" spans="1:23" hidden="1" x14ac:dyDescent="0.25">
      <c r="A32" s="9">
        <v>11577</v>
      </c>
      <c r="B32" s="2" t="s">
        <v>415</v>
      </c>
      <c r="C32" s="2" t="s">
        <v>24</v>
      </c>
      <c r="D32" s="2" t="s">
        <v>416</v>
      </c>
      <c r="E32" s="2" t="s">
        <v>417</v>
      </c>
      <c r="F32" s="2" t="s">
        <v>27</v>
      </c>
      <c r="G32" s="2" t="s">
        <v>28</v>
      </c>
      <c r="H32" s="2" t="s">
        <v>38</v>
      </c>
      <c r="I32" s="2" t="s">
        <v>30</v>
      </c>
      <c r="J32" s="2">
        <v>-45.4</v>
      </c>
      <c r="K32" s="2" t="s">
        <v>61</v>
      </c>
      <c r="L32" s="2">
        <v>2539</v>
      </c>
      <c r="M32" s="2">
        <v>1470</v>
      </c>
      <c r="N32" s="2">
        <v>1546</v>
      </c>
      <c r="O32" s="2">
        <v>1386</v>
      </c>
      <c r="P32" s="2">
        <v>-160</v>
      </c>
      <c r="Q32" s="2" t="s">
        <v>32</v>
      </c>
      <c r="R32" s="2">
        <v>2533</v>
      </c>
      <c r="S32" s="2">
        <v>99.8</v>
      </c>
      <c r="T32" s="2">
        <v>1239</v>
      </c>
      <c r="U32" s="2">
        <v>89.4</v>
      </c>
      <c r="V32" s="2">
        <v>42.085139699999999</v>
      </c>
      <c r="W32" s="7">
        <v>-80.171340000000001</v>
      </c>
    </row>
    <row r="33" spans="1:23" hidden="1" x14ac:dyDescent="0.25">
      <c r="A33" s="8">
        <v>13139</v>
      </c>
      <c r="B33" s="1" t="s">
        <v>696</v>
      </c>
      <c r="C33" s="1" t="s">
        <v>272</v>
      </c>
      <c r="D33" s="1" t="s">
        <v>697</v>
      </c>
      <c r="E33" s="1" t="s">
        <v>698</v>
      </c>
      <c r="F33" s="1" t="s">
        <v>37</v>
      </c>
      <c r="G33" s="1" t="s">
        <v>28</v>
      </c>
      <c r="H33" s="1" t="s">
        <v>38</v>
      </c>
      <c r="I33" s="1" t="s">
        <v>30</v>
      </c>
      <c r="J33" s="1">
        <v>-18.3</v>
      </c>
      <c r="K33" s="1" t="s">
        <v>39</v>
      </c>
      <c r="L33" s="1">
        <v>2146</v>
      </c>
      <c r="M33" s="1">
        <v>1289</v>
      </c>
      <c r="N33" s="1">
        <v>1728</v>
      </c>
      <c r="O33" s="1">
        <v>1753</v>
      </c>
      <c r="P33" s="1">
        <v>25</v>
      </c>
      <c r="Q33" s="1" t="s">
        <v>46</v>
      </c>
      <c r="R33" s="1">
        <v>1269</v>
      </c>
      <c r="S33" s="1">
        <v>59.1</v>
      </c>
      <c r="T33" s="1">
        <v>1543</v>
      </c>
      <c r="U33" s="1">
        <v>88</v>
      </c>
      <c r="V33" s="1">
        <v>37.325478500000003</v>
      </c>
      <c r="W33" s="6">
        <v>-79.201477400000002</v>
      </c>
    </row>
    <row r="34" spans="1:23" hidden="1" x14ac:dyDescent="0.25">
      <c r="A34" s="9">
        <v>16869</v>
      </c>
      <c r="B34" s="2" t="s">
        <v>1137</v>
      </c>
      <c r="C34" s="2" t="s">
        <v>182</v>
      </c>
      <c r="D34" s="2" t="s">
        <v>1138</v>
      </c>
      <c r="E34" s="2" t="s">
        <v>1139</v>
      </c>
      <c r="F34" s="2" t="s">
        <v>37</v>
      </c>
      <c r="G34" s="2" t="s">
        <v>28</v>
      </c>
      <c r="H34" s="2" t="s">
        <v>38</v>
      </c>
      <c r="I34" s="2" t="s">
        <v>30</v>
      </c>
      <c r="J34" s="2">
        <v>-28</v>
      </c>
      <c r="K34" s="2" t="s">
        <v>31</v>
      </c>
      <c r="L34" s="2">
        <v>2057</v>
      </c>
      <c r="M34" s="2">
        <v>854</v>
      </c>
      <c r="N34" s="2">
        <v>1132</v>
      </c>
      <c r="O34" s="2">
        <v>1481</v>
      </c>
      <c r="P34" s="2">
        <v>349</v>
      </c>
      <c r="Q34" s="2" t="s">
        <v>46</v>
      </c>
      <c r="R34" s="2">
        <v>1952</v>
      </c>
      <c r="S34" s="2">
        <v>94.9</v>
      </c>
      <c r="T34" s="2">
        <v>1277</v>
      </c>
      <c r="U34" s="2">
        <v>86.2</v>
      </c>
      <c r="V34" s="2">
        <v>48.258279999999999</v>
      </c>
      <c r="W34" s="7">
        <v>-103.72141000000001</v>
      </c>
    </row>
    <row r="35" spans="1:23" hidden="1" x14ac:dyDescent="0.25">
      <c r="A35" s="8">
        <v>10155</v>
      </c>
      <c r="B35" s="1" t="s">
        <v>62</v>
      </c>
      <c r="C35" s="1" t="s">
        <v>34</v>
      </c>
      <c r="D35" s="1" t="s">
        <v>63</v>
      </c>
      <c r="E35" s="1" t="s">
        <v>64</v>
      </c>
      <c r="F35" s="1" t="s">
        <v>37</v>
      </c>
      <c r="G35" s="1" t="s">
        <v>28</v>
      </c>
      <c r="H35" s="1" t="s">
        <v>38</v>
      </c>
      <c r="I35" s="1" t="s">
        <v>30</v>
      </c>
      <c r="J35" s="1">
        <v>-5</v>
      </c>
      <c r="K35" s="1" t="s">
        <v>52</v>
      </c>
      <c r="L35" s="1">
        <v>1777</v>
      </c>
      <c r="M35" s="1">
        <v>1074</v>
      </c>
      <c r="N35" s="1">
        <v>1602</v>
      </c>
      <c r="O35" s="1">
        <v>1689</v>
      </c>
      <c r="P35" s="1">
        <v>87</v>
      </c>
      <c r="Q35" s="1" t="s">
        <v>46</v>
      </c>
      <c r="R35" s="1">
        <v>1673</v>
      </c>
      <c r="S35" s="1">
        <v>94.1</v>
      </c>
      <c r="T35" s="1">
        <v>1452</v>
      </c>
      <c r="U35" s="1">
        <v>86</v>
      </c>
      <c r="V35" s="1">
        <v>31.609243299999999</v>
      </c>
      <c r="W35" s="6">
        <v>-97.223220800000007</v>
      </c>
    </row>
    <row r="36" spans="1:23" hidden="1" x14ac:dyDescent="0.25">
      <c r="A36" s="9">
        <v>10728</v>
      </c>
      <c r="B36" s="2" t="s">
        <v>218</v>
      </c>
      <c r="C36" s="2" t="s">
        <v>34</v>
      </c>
      <c r="D36" s="2" t="s">
        <v>219</v>
      </c>
      <c r="E36" s="2" t="s">
        <v>220</v>
      </c>
      <c r="F36" s="2" t="s">
        <v>37</v>
      </c>
      <c r="G36" s="2" t="s">
        <v>28</v>
      </c>
      <c r="H36" s="2" t="s">
        <v>38</v>
      </c>
      <c r="I36" s="2" t="s">
        <v>30</v>
      </c>
      <c r="J36" s="2">
        <v>-18.600000000000001</v>
      </c>
      <c r="K36" s="2" t="s">
        <v>39</v>
      </c>
      <c r="L36" s="2">
        <v>961</v>
      </c>
      <c r="M36" s="2">
        <v>646</v>
      </c>
      <c r="N36" s="2">
        <v>939</v>
      </c>
      <c r="O36" s="2">
        <v>782</v>
      </c>
      <c r="P36" s="2">
        <v>-157</v>
      </c>
      <c r="Q36" s="2" t="s">
        <v>32</v>
      </c>
      <c r="R36" s="2">
        <v>961</v>
      </c>
      <c r="S36" s="2">
        <v>100</v>
      </c>
      <c r="T36" s="2">
        <v>671</v>
      </c>
      <c r="U36" s="2">
        <v>85.8</v>
      </c>
      <c r="V36" s="2">
        <v>29.955003999999999</v>
      </c>
      <c r="W36" s="7">
        <v>-94.018429999999995</v>
      </c>
    </row>
    <row r="37" spans="1:23" hidden="1" x14ac:dyDescent="0.25">
      <c r="A37" s="8">
        <v>11699</v>
      </c>
      <c r="B37" s="1" t="s">
        <v>456</v>
      </c>
      <c r="C37" s="1" t="s">
        <v>254</v>
      </c>
      <c r="D37" s="1" t="s">
        <v>457</v>
      </c>
      <c r="E37" s="1" t="s">
        <v>458</v>
      </c>
      <c r="F37" s="1" t="s">
        <v>37</v>
      </c>
      <c r="G37" s="1" t="s">
        <v>28</v>
      </c>
      <c r="H37" s="1" t="s">
        <v>38</v>
      </c>
      <c r="I37" s="1" t="s">
        <v>30</v>
      </c>
      <c r="J37" s="1">
        <v>-36.1</v>
      </c>
      <c r="K37" s="1" t="s">
        <v>61</v>
      </c>
      <c r="L37" s="1">
        <v>1223</v>
      </c>
      <c r="M37" s="1">
        <v>609</v>
      </c>
      <c r="N37" s="1">
        <v>726</v>
      </c>
      <c r="O37" s="1">
        <v>781</v>
      </c>
      <c r="P37" s="1">
        <v>55</v>
      </c>
      <c r="Q37" s="1" t="s">
        <v>46</v>
      </c>
      <c r="R37" s="1">
        <v>1207</v>
      </c>
      <c r="S37" s="1">
        <v>98.7</v>
      </c>
      <c r="T37" s="1">
        <v>668</v>
      </c>
      <c r="U37" s="1">
        <v>85.5</v>
      </c>
      <c r="V37" s="1">
        <v>34.193359999999998</v>
      </c>
      <c r="W37" s="6">
        <v>-79.728260000000006</v>
      </c>
    </row>
    <row r="38" spans="1:23" hidden="1" x14ac:dyDescent="0.25">
      <c r="A38" s="9">
        <v>15074</v>
      </c>
      <c r="B38" s="2" t="s">
        <v>1070</v>
      </c>
      <c r="C38" s="2" t="s">
        <v>638</v>
      </c>
      <c r="D38" s="2" t="s">
        <v>1071</v>
      </c>
      <c r="E38" s="2" t="s">
        <v>1072</v>
      </c>
      <c r="F38" s="2" t="s">
        <v>37</v>
      </c>
      <c r="G38" s="2" t="s">
        <v>28</v>
      </c>
      <c r="H38" s="2" t="s">
        <v>38</v>
      </c>
      <c r="I38" s="2" t="s">
        <v>30</v>
      </c>
      <c r="J38" s="2">
        <v>-16.7</v>
      </c>
      <c r="K38" s="2" t="s">
        <v>39</v>
      </c>
      <c r="L38" s="2">
        <v>846</v>
      </c>
      <c r="M38" s="2">
        <v>540</v>
      </c>
      <c r="N38" s="2">
        <v>540</v>
      </c>
      <c r="O38" s="2">
        <v>705</v>
      </c>
      <c r="P38" s="2">
        <v>165</v>
      </c>
      <c r="Q38" s="2" t="s">
        <v>46</v>
      </c>
      <c r="R38" s="2">
        <v>841</v>
      </c>
      <c r="S38" s="2">
        <v>99.4</v>
      </c>
      <c r="T38" s="2">
        <v>593</v>
      </c>
      <c r="U38" s="2">
        <v>84.1</v>
      </c>
      <c r="V38" s="2">
        <v>36.157839799999998</v>
      </c>
      <c r="W38" s="7">
        <v>-97.083874300000005</v>
      </c>
    </row>
    <row r="39" spans="1:23" hidden="1" x14ac:dyDescent="0.25">
      <c r="A39" s="8">
        <v>15401</v>
      </c>
      <c r="B39" s="1" t="s">
        <v>1108</v>
      </c>
      <c r="C39" s="1" t="s">
        <v>472</v>
      </c>
      <c r="D39" s="1" t="s">
        <v>1109</v>
      </c>
      <c r="E39" s="1" t="s">
        <v>1110</v>
      </c>
      <c r="F39" s="1" t="s">
        <v>37</v>
      </c>
      <c r="G39" s="1" t="s">
        <v>28</v>
      </c>
      <c r="H39" s="1" t="s">
        <v>38</v>
      </c>
      <c r="I39" s="1" t="s">
        <v>69</v>
      </c>
      <c r="J39" s="1">
        <v>3</v>
      </c>
      <c r="K39" s="1" t="s">
        <v>70</v>
      </c>
      <c r="L39" s="1">
        <v>1208</v>
      </c>
      <c r="M39" s="1">
        <v>759</v>
      </c>
      <c r="N39" s="1">
        <v>1048</v>
      </c>
      <c r="O39" s="1">
        <v>1244</v>
      </c>
      <c r="P39" s="1">
        <v>196</v>
      </c>
      <c r="Q39" s="1" t="s">
        <v>46</v>
      </c>
      <c r="R39" s="1">
        <v>1203</v>
      </c>
      <c r="S39" s="1">
        <v>99.6</v>
      </c>
      <c r="T39" s="1">
        <v>1043</v>
      </c>
      <c r="U39" s="1">
        <v>83.8</v>
      </c>
      <c r="V39" s="1">
        <v>33.425125000000001</v>
      </c>
      <c r="W39" s="6">
        <v>-94.047688199999996</v>
      </c>
    </row>
    <row r="40" spans="1:23" hidden="1" x14ac:dyDescent="0.25">
      <c r="A40" s="9">
        <v>15411</v>
      </c>
      <c r="B40" s="2" t="s">
        <v>1111</v>
      </c>
      <c r="C40" s="2" t="s">
        <v>34</v>
      </c>
      <c r="D40" s="2" t="s">
        <v>1112</v>
      </c>
      <c r="E40" s="2" t="s">
        <v>1113</v>
      </c>
      <c r="F40" s="2" t="s">
        <v>37</v>
      </c>
      <c r="G40" s="2" t="s">
        <v>28</v>
      </c>
      <c r="H40" s="2" t="s">
        <v>38</v>
      </c>
      <c r="I40" s="2" t="s">
        <v>30</v>
      </c>
      <c r="J40" s="2">
        <v>-20.9</v>
      </c>
      <c r="K40" s="2" t="s">
        <v>31</v>
      </c>
      <c r="L40" s="2">
        <v>1519</v>
      </c>
      <c r="M40" s="2">
        <v>1004</v>
      </c>
      <c r="N40" s="2">
        <v>1335</v>
      </c>
      <c r="O40" s="2">
        <v>1201</v>
      </c>
      <c r="P40" s="2">
        <v>-134</v>
      </c>
      <c r="Q40" s="2" t="s">
        <v>32</v>
      </c>
      <c r="R40" s="2">
        <v>1448</v>
      </c>
      <c r="S40" s="2">
        <v>95.3</v>
      </c>
      <c r="T40" s="2">
        <v>982</v>
      </c>
      <c r="U40" s="2">
        <v>81.8</v>
      </c>
      <c r="V40" s="2">
        <v>32.351125799999998</v>
      </c>
      <c r="W40" s="7">
        <v>-95.409629300000006</v>
      </c>
    </row>
    <row r="41" spans="1:23" hidden="1" x14ac:dyDescent="0.25">
      <c r="A41" s="8">
        <v>11122</v>
      </c>
      <c r="B41" s="1" t="s">
        <v>317</v>
      </c>
      <c r="C41" s="1" t="s">
        <v>309</v>
      </c>
      <c r="D41" s="1" t="s">
        <v>318</v>
      </c>
      <c r="E41" s="1" t="s">
        <v>319</v>
      </c>
      <c r="F41" s="1" t="s">
        <v>37</v>
      </c>
      <c r="G41" s="1" t="s">
        <v>28</v>
      </c>
      <c r="H41" s="1" t="s">
        <v>38</v>
      </c>
      <c r="I41" s="1" t="s">
        <v>30</v>
      </c>
      <c r="J41" s="1">
        <v>-23.6</v>
      </c>
      <c r="K41" s="1" t="s">
        <v>31</v>
      </c>
      <c r="L41" s="1">
        <v>2311</v>
      </c>
      <c r="M41" s="1">
        <v>1601</v>
      </c>
      <c r="N41" s="1">
        <v>2002</v>
      </c>
      <c r="O41" s="1">
        <v>1766</v>
      </c>
      <c r="P41" s="1">
        <v>-236</v>
      </c>
      <c r="Q41" s="1" t="s">
        <v>32</v>
      </c>
      <c r="R41" s="1">
        <v>1806</v>
      </c>
      <c r="S41" s="1">
        <v>78.099999999999994</v>
      </c>
      <c r="T41" s="1">
        <v>1443</v>
      </c>
      <c r="U41" s="1">
        <v>81.7</v>
      </c>
      <c r="V41" s="1">
        <v>42.848708999999999</v>
      </c>
      <c r="W41" s="6">
        <v>-106.2980824</v>
      </c>
    </row>
    <row r="42" spans="1:23" hidden="1" x14ac:dyDescent="0.25">
      <c r="A42" s="9">
        <v>14960</v>
      </c>
      <c r="B42" s="2" t="s">
        <v>1046</v>
      </c>
      <c r="C42" s="2" t="s">
        <v>34</v>
      </c>
      <c r="D42" s="2" t="s">
        <v>1047</v>
      </c>
      <c r="E42" s="2" t="s">
        <v>1048</v>
      </c>
      <c r="F42" s="2" t="s">
        <v>37</v>
      </c>
      <c r="G42" s="2" t="s">
        <v>28</v>
      </c>
      <c r="H42" s="2" t="s">
        <v>38</v>
      </c>
      <c r="I42" s="2" t="s">
        <v>30</v>
      </c>
      <c r="J42" s="2">
        <v>-11.5</v>
      </c>
      <c r="K42" s="2" t="s">
        <v>39</v>
      </c>
      <c r="L42" s="2">
        <v>1223</v>
      </c>
      <c r="M42" s="2">
        <v>740</v>
      </c>
      <c r="N42" s="2">
        <v>1240</v>
      </c>
      <c r="O42" s="2">
        <v>1082</v>
      </c>
      <c r="P42" s="2">
        <v>-158</v>
      </c>
      <c r="Q42" s="2" t="s">
        <v>32</v>
      </c>
      <c r="R42" s="2">
        <v>1207</v>
      </c>
      <c r="S42" s="2">
        <v>98.7</v>
      </c>
      <c r="T42" s="2">
        <v>884</v>
      </c>
      <c r="U42" s="2">
        <v>81.7</v>
      </c>
      <c r="V42" s="2">
        <v>33.968571500000003</v>
      </c>
      <c r="W42" s="7">
        <v>-98.510734999999997</v>
      </c>
    </row>
    <row r="43" spans="1:23" hidden="1" x14ac:dyDescent="0.25">
      <c r="A43" s="8">
        <v>12884</v>
      </c>
      <c r="B43" s="1" t="s">
        <v>628</v>
      </c>
      <c r="C43" s="1" t="s">
        <v>97</v>
      </c>
      <c r="D43" s="1" t="s">
        <v>629</v>
      </c>
      <c r="E43" s="1" t="s">
        <v>630</v>
      </c>
      <c r="F43" s="1" t="s">
        <v>27</v>
      </c>
      <c r="G43" s="1" t="s">
        <v>28</v>
      </c>
      <c r="H43" s="1" t="s">
        <v>38</v>
      </c>
      <c r="I43" s="1" t="s">
        <v>30</v>
      </c>
      <c r="J43" s="1">
        <v>-50.9</v>
      </c>
      <c r="K43" s="1" t="s">
        <v>61</v>
      </c>
      <c r="L43" s="1">
        <v>3932</v>
      </c>
      <c r="M43" s="1">
        <v>2085</v>
      </c>
      <c r="N43" s="1">
        <v>2475</v>
      </c>
      <c r="O43" s="1">
        <v>1931</v>
      </c>
      <c r="P43" s="1">
        <v>-544</v>
      </c>
      <c r="Q43" s="1" t="s">
        <v>32</v>
      </c>
      <c r="R43" s="1">
        <v>3459</v>
      </c>
      <c r="S43" s="1">
        <v>88</v>
      </c>
      <c r="T43" s="1">
        <v>1573</v>
      </c>
      <c r="U43" s="1">
        <v>81.5</v>
      </c>
      <c r="V43" s="1">
        <v>42.775289999999998</v>
      </c>
      <c r="W43" s="6">
        <v>-84.590209999999999</v>
      </c>
    </row>
    <row r="44" spans="1:23" hidden="1" x14ac:dyDescent="0.25">
      <c r="J44">
        <f>AVERAGE(J2:J43)</f>
        <v>-30.802380952380947</v>
      </c>
    </row>
  </sheetData>
  <autoFilter ref="A1:W44" xr:uid="{1E4374CC-CF3E-468D-B314-EFFE42FF9C90}">
    <filterColumn colId="2">
      <filters>
        <filter val="ID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7C83-4683-4D01-ACD1-42E9A7415EEE}">
  <dimension ref="A1:W49"/>
  <sheetViews>
    <sheetView workbookViewId="0">
      <selection activeCell="J49" sqref="J49"/>
    </sheetView>
  </sheetViews>
  <sheetFormatPr defaultRowHeight="15" x14ac:dyDescent="0.25"/>
  <sheetData>
    <row r="1" spans="1:23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2" t="s">
        <v>22</v>
      </c>
    </row>
    <row r="2" spans="1:23" x14ac:dyDescent="0.25">
      <c r="A2" s="9">
        <v>11288</v>
      </c>
      <c r="B2" s="2" t="s">
        <v>357</v>
      </c>
      <c r="C2" s="2" t="s">
        <v>201</v>
      </c>
      <c r="D2" s="2" t="s">
        <v>358</v>
      </c>
      <c r="E2" s="2" t="s">
        <v>359</v>
      </c>
      <c r="F2" s="2" t="s">
        <v>175</v>
      </c>
      <c r="G2" s="2" t="s">
        <v>51</v>
      </c>
      <c r="H2" s="2" t="s">
        <v>157</v>
      </c>
      <c r="I2" s="2" t="s">
        <v>30</v>
      </c>
      <c r="J2" s="2">
        <v>-45.4</v>
      </c>
      <c r="K2" s="2" t="s">
        <v>61</v>
      </c>
      <c r="L2" s="2">
        <v>1842</v>
      </c>
      <c r="M2" s="2">
        <v>794</v>
      </c>
      <c r="N2" s="2">
        <v>599</v>
      </c>
      <c r="O2" s="2">
        <v>1005</v>
      </c>
      <c r="P2" s="2">
        <v>406</v>
      </c>
      <c r="Q2" s="2" t="s">
        <v>46</v>
      </c>
      <c r="R2" s="2">
        <v>0</v>
      </c>
      <c r="S2" s="2">
        <v>0</v>
      </c>
      <c r="T2" s="2">
        <v>1005</v>
      </c>
      <c r="U2" s="2">
        <v>100</v>
      </c>
      <c r="V2" s="2">
        <v>39.833125500000001</v>
      </c>
      <c r="W2" s="7">
        <v>-88.877376699999999</v>
      </c>
    </row>
    <row r="3" spans="1:23" x14ac:dyDescent="0.25">
      <c r="A3" s="8">
        <v>14877</v>
      </c>
      <c r="B3" s="1" t="s">
        <v>1032</v>
      </c>
      <c r="C3" s="1" t="s">
        <v>482</v>
      </c>
      <c r="D3" s="1" t="s">
        <v>1033</v>
      </c>
      <c r="E3" s="1" t="s">
        <v>1034</v>
      </c>
      <c r="F3" s="1" t="s">
        <v>37</v>
      </c>
      <c r="G3" s="1" t="s">
        <v>51</v>
      </c>
      <c r="H3" s="1" t="s">
        <v>38</v>
      </c>
      <c r="I3" s="1" t="s">
        <v>30</v>
      </c>
      <c r="J3" s="1">
        <v>-11.4</v>
      </c>
      <c r="K3" s="1" t="s">
        <v>39</v>
      </c>
      <c r="L3" s="1">
        <v>916</v>
      </c>
      <c r="M3" s="1">
        <v>644</v>
      </c>
      <c r="N3" s="1">
        <v>685</v>
      </c>
      <c r="O3" s="1">
        <v>812</v>
      </c>
      <c r="P3" s="1">
        <v>127</v>
      </c>
      <c r="Q3" s="1" t="s">
        <v>46</v>
      </c>
      <c r="R3" s="1">
        <v>916</v>
      </c>
      <c r="S3" s="1">
        <v>100</v>
      </c>
      <c r="T3" s="1">
        <v>812</v>
      </c>
      <c r="U3" s="1">
        <v>100</v>
      </c>
      <c r="V3" s="1">
        <v>38.833263299999999</v>
      </c>
      <c r="W3" s="6">
        <v>-97.609795199999994</v>
      </c>
    </row>
    <row r="4" spans="1:23" x14ac:dyDescent="0.25">
      <c r="A4" s="9">
        <v>10739</v>
      </c>
      <c r="B4" s="2" t="s">
        <v>224</v>
      </c>
      <c r="C4" s="2" t="s">
        <v>186</v>
      </c>
      <c r="D4" s="2" t="s">
        <v>225</v>
      </c>
      <c r="E4" s="2" t="s">
        <v>226</v>
      </c>
      <c r="F4" s="2" t="s">
        <v>37</v>
      </c>
      <c r="G4" s="2" t="s">
        <v>51</v>
      </c>
      <c r="H4" s="2" t="s">
        <v>38</v>
      </c>
      <c r="I4" s="2" t="s">
        <v>69</v>
      </c>
      <c r="J4" s="2">
        <v>14</v>
      </c>
      <c r="K4" s="2" t="s">
        <v>146</v>
      </c>
      <c r="L4" s="2">
        <v>641</v>
      </c>
      <c r="M4" s="2">
        <v>615</v>
      </c>
      <c r="N4" s="2">
        <v>639</v>
      </c>
      <c r="O4" s="2">
        <v>731</v>
      </c>
      <c r="P4" s="2">
        <v>92</v>
      </c>
      <c r="Q4" s="2" t="s">
        <v>46</v>
      </c>
      <c r="R4" s="2">
        <v>628</v>
      </c>
      <c r="S4" s="2">
        <v>98</v>
      </c>
      <c r="T4" s="2">
        <v>731</v>
      </c>
      <c r="U4" s="2">
        <v>100</v>
      </c>
      <c r="V4" s="2">
        <v>46.352673299999999</v>
      </c>
      <c r="W4" s="7">
        <v>-94.202008399999997</v>
      </c>
    </row>
    <row r="5" spans="1:23" x14ac:dyDescent="0.25">
      <c r="A5" s="8">
        <v>14237</v>
      </c>
      <c r="B5" s="1" t="s">
        <v>894</v>
      </c>
      <c r="C5" s="1" t="s">
        <v>132</v>
      </c>
      <c r="D5" s="1" t="s">
        <v>895</v>
      </c>
      <c r="E5" s="1" t="s">
        <v>896</v>
      </c>
      <c r="F5" s="1" t="s">
        <v>37</v>
      </c>
      <c r="G5" s="1" t="s">
        <v>51</v>
      </c>
      <c r="H5" s="1" t="s">
        <v>38</v>
      </c>
      <c r="I5" s="1" t="s">
        <v>30</v>
      </c>
      <c r="J5" s="1">
        <v>-0.1</v>
      </c>
      <c r="K5" s="1" t="s">
        <v>52</v>
      </c>
      <c r="L5" s="1">
        <v>730</v>
      </c>
      <c r="M5" s="1">
        <v>690</v>
      </c>
      <c r="N5" s="1">
        <v>971</v>
      </c>
      <c r="O5" s="1">
        <v>729</v>
      </c>
      <c r="P5" s="1">
        <v>-242</v>
      </c>
      <c r="Q5" s="1" t="s">
        <v>32</v>
      </c>
      <c r="R5" s="1">
        <v>728</v>
      </c>
      <c r="S5" s="1">
        <v>99.7</v>
      </c>
      <c r="T5" s="1">
        <v>729</v>
      </c>
      <c r="U5" s="1">
        <v>100</v>
      </c>
      <c r="V5" s="1">
        <v>34.650141499999997</v>
      </c>
      <c r="W5" s="6">
        <v>-112.4282583</v>
      </c>
    </row>
    <row r="6" spans="1:23" x14ac:dyDescent="0.25">
      <c r="A6" s="9">
        <v>12335</v>
      </c>
      <c r="B6" s="2" t="s">
        <v>589</v>
      </c>
      <c r="C6" s="2" t="s">
        <v>97</v>
      </c>
      <c r="D6" s="2" t="s">
        <v>590</v>
      </c>
      <c r="E6" s="2" t="s">
        <v>591</v>
      </c>
      <c r="F6" s="2" t="s">
        <v>37</v>
      </c>
      <c r="G6" s="2" t="s">
        <v>51</v>
      </c>
      <c r="H6" s="2" t="s">
        <v>38</v>
      </c>
      <c r="I6" s="2" t="s">
        <v>69</v>
      </c>
      <c r="J6" s="2">
        <v>8.1</v>
      </c>
      <c r="K6" s="2" t="s">
        <v>70</v>
      </c>
      <c r="L6" s="2">
        <v>664</v>
      </c>
      <c r="M6" s="2">
        <v>697</v>
      </c>
      <c r="N6" s="2">
        <v>727</v>
      </c>
      <c r="O6" s="2">
        <v>718</v>
      </c>
      <c r="P6" s="2">
        <v>-9</v>
      </c>
      <c r="Q6" s="2" t="s">
        <v>32</v>
      </c>
      <c r="R6" s="2">
        <v>664</v>
      </c>
      <c r="S6" s="2">
        <v>100</v>
      </c>
      <c r="T6" s="2">
        <v>718</v>
      </c>
      <c r="U6" s="2">
        <v>100</v>
      </c>
      <c r="V6" s="2">
        <v>45.815150000000003</v>
      </c>
      <c r="W6" s="7">
        <v>-88.118530000000007</v>
      </c>
    </row>
    <row r="7" spans="1:23" x14ac:dyDescent="0.25">
      <c r="A7" s="8">
        <v>11013</v>
      </c>
      <c r="B7" s="1" t="s">
        <v>281</v>
      </c>
      <c r="C7" s="1" t="s">
        <v>97</v>
      </c>
      <c r="D7" s="1" t="s">
        <v>282</v>
      </c>
      <c r="E7" s="1" t="s">
        <v>283</v>
      </c>
      <c r="F7" s="1" t="s">
        <v>37</v>
      </c>
      <c r="G7" s="1" t="s">
        <v>51</v>
      </c>
      <c r="H7" s="1" t="s">
        <v>38</v>
      </c>
      <c r="I7" s="1" t="s">
        <v>69</v>
      </c>
      <c r="J7" s="1">
        <v>6.3</v>
      </c>
      <c r="K7" s="1" t="s">
        <v>70</v>
      </c>
      <c r="L7" s="1">
        <v>667</v>
      </c>
      <c r="M7" s="1">
        <v>703</v>
      </c>
      <c r="N7" s="1">
        <v>731</v>
      </c>
      <c r="O7" s="1">
        <v>709</v>
      </c>
      <c r="P7" s="1">
        <v>-22</v>
      </c>
      <c r="Q7" s="1" t="s">
        <v>32</v>
      </c>
      <c r="R7" s="1">
        <v>667</v>
      </c>
      <c r="S7" s="1">
        <v>100</v>
      </c>
      <c r="T7" s="1">
        <v>709</v>
      </c>
      <c r="U7" s="1">
        <v>100</v>
      </c>
      <c r="V7" s="1">
        <v>46.257980209999999</v>
      </c>
      <c r="W7" s="6">
        <v>-84.474428130000007</v>
      </c>
    </row>
    <row r="8" spans="1:23" x14ac:dyDescent="0.25">
      <c r="A8" s="9">
        <v>12519</v>
      </c>
      <c r="B8" s="2" t="s">
        <v>622</v>
      </c>
      <c r="C8" s="2" t="s">
        <v>182</v>
      </c>
      <c r="D8" s="2" t="s">
        <v>623</v>
      </c>
      <c r="E8" s="2" t="s">
        <v>624</v>
      </c>
      <c r="F8" s="2" t="s">
        <v>37</v>
      </c>
      <c r="G8" s="2" t="s">
        <v>51</v>
      </c>
      <c r="H8" s="2" t="s">
        <v>38</v>
      </c>
      <c r="I8" s="2" t="s">
        <v>30</v>
      </c>
      <c r="J8" s="2">
        <v>-24.6</v>
      </c>
      <c r="K8" s="2" t="s">
        <v>31</v>
      </c>
      <c r="L8" s="2">
        <v>932</v>
      </c>
      <c r="M8" s="2">
        <v>878</v>
      </c>
      <c r="N8" s="2">
        <v>973</v>
      </c>
      <c r="O8" s="2">
        <v>703</v>
      </c>
      <c r="P8" s="2">
        <v>-270</v>
      </c>
      <c r="Q8" s="2" t="s">
        <v>32</v>
      </c>
      <c r="R8" s="2">
        <v>932</v>
      </c>
      <c r="S8" s="2">
        <v>100</v>
      </c>
      <c r="T8" s="2">
        <v>703</v>
      </c>
      <c r="U8" s="2">
        <v>100</v>
      </c>
      <c r="V8" s="2">
        <v>46.926490000000001</v>
      </c>
      <c r="W8" s="7">
        <v>-98.679100000000005</v>
      </c>
    </row>
    <row r="9" spans="1:23" x14ac:dyDescent="0.25">
      <c r="A9" s="8">
        <v>15374</v>
      </c>
      <c r="B9" s="1" t="s">
        <v>1096</v>
      </c>
      <c r="C9" s="1" t="s">
        <v>502</v>
      </c>
      <c r="D9" s="1" t="s">
        <v>1097</v>
      </c>
      <c r="E9" s="1" t="s">
        <v>1098</v>
      </c>
      <c r="F9" s="1" t="s">
        <v>37</v>
      </c>
      <c r="G9" s="1" t="s">
        <v>51</v>
      </c>
      <c r="H9" s="1" t="s">
        <v>38</v>
      </c>
      <c r="I9" s="1" t="s">
        <v>30</v>
      </c>
      <c r="J9" s="1">
        <v>-29.2</v>
      </c>
      <c r="K9" s="1" t="s">
        <v>31</v>
      </c>
      <c r="L9" s="1">
        <v>992</v>
      </c>
      <c r="M9" s="1">
        <v>879</v>
      </c>
      <c r="N9" s="1">
        <v>784</v>
      </c>
      <c r="O9" s="1">
        <v>702</v>
      </c>
      <c r="P9" s="1">
        <v>-82</v>
      </c>
      <c r="Q9" s="1" t="s">
        <v>32</v>
      </c>
      <c r="R9" s="1">
        <v>551</v>
      </c>
      <c r="S9" s="1">
        <v>55.5</v>
      </c>
      <c r="T9" s="1">
        <v>702</v>
      </c>
      <c r="U9" s="1">
        <v>100</v>
      </c>
      <c r="V9" s="1">
        <v>34.257606600000003</v>
      </c>
      <c r="W9" s="6">
        <v>-88.703385900000001</v>
      </c>
    </row>
    <row r="10" spans="1:23" x14ac:dyDescent="0.25">
      <c r="A10" s="9">
        <v>14802</v>
      </c>
      <c r="B10" s="2" t="s">
        <v>1014</v>
      </c>
      <c r="C10" s="2" t="s">
        <v>272</v>
      </c>
      <c r="D10" s="2" t="s">
        <v>1015</v>
      </c>
      <c r="E10" s="2" t="s">
        <v>1016</v>
      </c>
      <c r="F10" s="2" t="s">
        <v>37</v>
      </c>
      <c r="G10" s="2" t="s">
        <v>51</v>
      </c>
      <c r="H10" s="2" t="s">
        <v>38</v>
      </c>
      <c r="I10" s="2" t="s">
        <v>69</v>
      </c>
      <c r="J10" s="2">
        <v>0.7</v>
      </c>
      <c r="K10" s="2" t="s">
        <v>70</v>
      </c>
      <c r="L10" s="2">
        <v>696</v>
      </c>
      <c r="M10" s="2">
        <v>686</v>
      </c>
      <c r="N10" s="2">
        <v>690</v>
      </c>
      <c r="O10" s="2">
        <v>701</v>
      </c>
      <c r="P10" s="2">
        <v>11</v>
      </c>
      <c r="Q10" s="2" t="s">
        <v>46</v>
      </c>
      <c r="R10" s="2">
        <v>696</v>
      </c>
      <c r="S10" s="2">
        <v>100</v>
      </c>
      <c r="T10" s="2">
        <v>701</v>
      </c>
      <c r="U10" s="2">
        <v>100</v>
      </c>
      <c r="V10" s="2">
        <v>38.2638356</v>
      </c>
      <c r="W10" s="7">
        <v>-78.897264000000007</v>
      </c>
    </row>
    <row r="11" spans="1:23" x14ac:dyDescent="0.25">
      <c r="A11" s="8">
        <v>11587</v>
      </c>
      <c r="B11" s="1" t="s">
        <v>418</v>
      </c>
      <c r="C11" s="1" t="s">
        <v>97</v>
      </c>
      <c r="D11" s="1" t="s">
        <v>419</v>
      </c>
      <c r="E11" s="1" t="s">
        <v>420</v>
      </c>
      <c r="F11" s="1" t="s">
        <v>37</v>
      </c>
      <c r="G11" s="1" t="s">
        <v>51</v>
      </c>
      <c r="H11" s="1" t="s">
        <v>38</v>
      </c>
      <c r="I11" s="1" t="s">
        <v>69</v>
      </c>
      <c r="J11" s="1">
        <v>14.5</v>
      </c>
      <c r="K11" s="1" t="s">
        <v>146</v>
      </c>
      <c r="L11" s="1">
        <v>605</v>
      </c>
      <c r="M11" s="1">
        <v>577</v>
      </c>
      <c r="N11" s="1">
        <v>675</v>
      </c>
      <c r="O11" s="1">
        <v>693</v>
      </c>
      <c r="P11" s="1">
        <v>18</v>
      </c>
      <c r="Q11" s="1" t="s">
        <v>46</v>
      </c>
      <c r="R11" s="1">
        <v>605</v>
      </c>
      <c r="S11" s="1">
        <v>100</v>
      </c>
      <c r="T11" s="1">
        <v>693</v>
      </c>
      <c r="U11" s="1">
        <v>100</v>
      </c>
      <c r="V11" s="1">
        <v>38.853135700000003</v>
      </c>
      <c r="W11" s="6">
        <v>-107.763621</v>
      </c>
    </row>
    <row r="12" spans="1:23" x14ac:dyDescent="0.25">
      <c r="A12" s="9">
        <v>12255</v>
      </c>
      <c r="B12" s="2" t="s">
        <v>570</v>
      </c>
      <c r="C12" s="2" t="s">
        <v>482</v>
      </c>
      <c r="D12" s="2" t="s">
        <v>571</v>
      </c>
      <c r="E12" s="2" t="s">
        <v>572</v>
      </c>
      <c r="F12" s="2" t="s">
        <v>37</v>
      </c>
      <c r="G12" s="2" t="s">
        <v>51</v>
      </c>
      <c r="H12" s="2" t="s">
        <v>38</v>
      </c>
      <c r="I12" s="2" t="s">
        <v>30</v>
      </c>
      <c r="J12" s="2">
        <v>-43.1</v>
      </c>
      <c r="K12" s="2" t="s">
        <v>61</v>
      </c>
      <c r="L12" s="2">
        <v>1199</v>
      </c>
      <c r="M12" s="2">
        <v>813</v>
      </c>
      <c r="N12" s="2">
        <v>612</v>
      </c>
      <c r="O12" s="2">
        <v>682</v>
      </c>
      <c r="P12" s="2">
        <v>70</v>
      </c>
      <c r="Q12" s="2" t="s">
        <v>46</v>
      </c>
      <c r="R12" s="2">
        <v>1199</v>
      </c>
      <c r="S12" s="2">
        <v>100</v>
      </c>
      <c r="T12" s="2">
        <v>682</v>
      </c>
      <c r="U12" s="2">
        <v>100</v>
      </c>
      <c r="V12" s="2">
        <v>38.854059999999997</v>
      </c>
      <c r="W12" s="7">
        <v>-99.273759999999996</v>
      </c>
    </row>
    <row r="13" spans="1:23" x14ac:dyDescent="0.25">
      <c r="A13" s="8">
        <v>10268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37</v>
      </c>
      <c r="G13" s="1" t="s">
        <v>51</v>
      </c>
      <c r="H13" s="1" t="s">
        <v>38</v>
      </c>
      <c r="I13" s="1" t="s">
        <v>69</v>
      </c>
      <c r="J13" s="1">
        <v>0.7</v>
      </c>
      <c r="K13" s="1" t="s">
        <v>70</v>
      </c>
      <c r="L13" s="1">
        <v>669</v>
      </c>
      <c r="M13" s="1">
        <v>435</v>
      </c>
      <c r="N13" s="1">
        <v>538</v>
      </c>
      <c r="O13" s="1">
        <v>674</v>
      </c>
      <c r="P13" s="1">
        <v>136</v>
      </c>
      <c r="Q13" s="1" t="s">
        <v>46</v>
      </c>
      <c r="R13" s="1">
        <v>669</v>
      </c>
      <c r="S13" s="1">
        <v>100</v>
      </c>
      <c r="T13" s="1">
        <v>674</v>
      </c>
      <c r="U13" s="1">
        <v>100</v>
      </c>
      <c r="V13" s="1">
        <v>42.550579999999997</v>
      </c>
      <c r="W13" s="6">
        <v>-92.396609999999995</v>
      </c>
    </row>
    <row r="14" spans="1:23" x14ac:dyDescent="0.25">
      <c r="A14" s="9">
        <v>11092</v>
      </c>
      <c r="B14" s="2" t="s">
        <v>305</v>
      </c>
      <c r="C14" s="2" t="s">
        <v>262</v>
      </c>
      <c r="D14" s="2" t="s">
        <v>306</v>
      </c>
      <c r="E14" s="2" t="s">
        <v>307</v>
      </c>
      <c r="F14" s="2" t="s">
        <v>37</v>
      </c>
      <c r="G14" s="2" t="s">
        <v>51</v>
      </c>
      <c r="H14" s="2" t="s">
        <v>38</v>
      </c>
      <c r="I14" s="2" t="s">
        <v>69</v>
      </c>
      <c r="J14" s="2">
        <v>7.8</v>
      </c>
      <c r="K14" s="2" t="s">
        <v>70</v>
      </c>
      <c r="L14" s="2">
        <v>592</v>
      </c>
      <c r="M14" s="2">
        <v>621</v>
      </c>
      <c r="N14" s="2">
        <v>710</v>
      </c>
      <c r="O14" s="2">
        <v>638</v>
      </c>
      <c r="P14" s="2">
        <v>-72</v>
      </c>
      <c r="Q14" s="2" t="s">
        <v>32</v>
      </c>
      <c r="R14" s="2">
        <v>592</v>
      </c>
      <c r="S14" s="2">
        <v>100</v>
      </c>
      <c r="T14" s="2">
        <v>638</v>
      </c>
      <c r="U14" s="2">
        <v>100</v>
      </c>
      <c r="V14" s="2">
        <v>38.2135733</v>
      </c>
      <c r="W14" s="7">
        <v>-109.9025345</v>
      </c>
    </row>
    <row r="15" spans="1:23" x14ac:dyDescent="0.25">
      <c r="A15" s="8">
        <v>10361</v>
      </c>
      <c r="B15" s="1" t="s">
        <v>101</v>
      </c>
      <c r="C15" s="1" t="s">
        <v>83</v>
      </c>
      <c r="D15" s="1" t="s">
        <v>102</v>
      </c>
      <c r="E15" s="1" t="s">
        <v>103</v>
      </c>
      <c r="F15" s="1" t="s">
        <v>37</v>
      </c>
      <c r="G15" s="1" t="s">
        <v>51</v>
      </c>
      <c r="H15" s="1" t="s">
        <v>38</v>
      </c>
      <c r="I15" s="1" t="s">
        <v>30</v>
      </c>
      <c r="J15" s="1">
        <v>-6.9</v>
      </c>
      <c r="K15" s="1" t="s">
        <v>52</v>
      </c>
      <c r="L15" s="1">
        <v>671</v>
      </c>
      <c r="M15" s="1">
        <v>584</v>
      </c>
      <c r="N15" s="1">
        <v>618</v>
      </c>
      <c r="O15" s="1">
        <v>625</v>
      </c>
      <c r="P15" s="1">
        <v>7</v>
      </c>
      <c r="Q15" s="1" t="s">
        <v>46</v>
      </c>
      <c r="R15" s="1">
        <v>670</v>
      </c>
      <c r="S15" s="1">
        <v>99.9</v>
      </c>
      <c r="T15" s="1">
        <v>625</v>
      </c>
      <c r="U15" s="1">
        <v>100</v>
      </c>
      <c r="V15" s="1">
        <v>43.994309999999999</v>
      </c>
      <c r="W15" s="6">
        <v>-76.023319999999998</v>
      </c>
    </row>
    <row r="16" spans="1:23" x14ac:dyDescent="0.25">
      <c r="A16" s="9">
        <v>11447</v>
      </c>
      <c r="B16" s="2" t="s">
        <v>387</v>
      </c>
      <c r="C16" s="2" t="s">
        <v>182</v>
      </c>
      <c r="D16" s="2" t="s">
        <v>388</v>
      </c>
      <c r="E16" s="2" t="s">
        <v>389</v>
      </c>
      <c r="F16" s="2" t="s">
        <v>175</v>
      </c>
      <c r="G16" s="2" t="s">
        <v>51</v>
      </c>
      <c r="H16" s="2" t="s">
        <v>157</v>
      </c>
      <c r="I16" s="2" t="s">
        <v>69</v>
      </c>
      <c r="J16" s="2">
        <v>4</v>
      </c>
      <c r="K16" s="2" t="s">
        <v>70</v>
      </c>
      <c r="L16" s="2">
        <v>598</v>
      </c>
      <c r="M16" s="2">
        <v>573</v>
      </c>
      <c r="N16" s="2">
        <v>633</v>
      </c>
      <c r="O16" s="2">
        <v>622</v>
      </c>
      <c r="P16" s="2">
        <v>-11</v>
      </c>
      <c r="Q16" s="2" t="s">
        <v>32</v>
      </c>
      <c r="R16" s="2">
        <v>598</v>
      </c>
      <c r="S16" s="2">
        <v>100</v>
      </c>
      <c r="T16" s="2">
        <v>622</v>
      </c>
      <c r="U16" s="2">
        <v>100</v>
      </c>
      <c r="V16" s="2">
        <v>48.109189999999998</v>
      </c>
      <c r="W16" s="7">
        <v>-98.903909999999996</v>
      </c>
    </row>
    <row r="17" spans="1:23" x14ac:dyDescent="0.25">
      <c r="A17" s="8">
        <v>10967</v>
      </c>
      <c r="B17" s="1" t="s">
        <v>265</v>
      </c>
      <c r="C17" s="1" t="s">
        <v>190</v>
      </c>
      <c r="D17" s="1" t="s">
        <v>266</v>
      </c>
      <c r="E17" s="1" t="s">
        <v>267</v>
      </c>
      <c r="F17" s="1" t="s">
        <v>37</v>
      </c>
      <c r="G17" s="1" t="s">
        <v>51</v>
      </c>
      <c r="H17" s="1" t="s">
        <v>157</v>
      </c>
      <c r="I17" s="1" t="s">
        <v>30</v>
      </c>
      <c r="J17" s="1">
        <v>-33.6</v>
      </c>
      <c r="K17" s="1" t="s">
        <v>61</v>
      </c>
      <c r="L17" s="1">
        <v>926</v>
      </c>
      <c r="M17" s="1">
        <v>567</v>
      </c>
      <c r="N17" s="1">
        <v>598</v>
      </c>
      <c r="O17" s="1">
        <v>615</v>
      </c>
      <c r="P17" s="1">
        <v>17</v>
      </c>
      <c r="Q17" s="1" t="s">
        <v>46</v>
      </c>
      <c r="R17" s="1">
        <v>926</v>
      </c>
      <c r="S17" s="1">
        <v>100</v>
      </c>
      <c r="T17" s="1">
        <v>615</v>
      </c>
      <c r="U17" s="1">
        <v>100</v>
      </c>
      <c r="V17" s="1">
        <v>37.226841999999998</v>
      </c>
      <c r="W17" s="6">
        <v>-89.564518100000001</v>
      </c>
    </row>
    <row r="18" spans="1:23" x14ac:dyDescent="0.25">
      <c r="A18" s="9">
        <v>13121</v>
      </c>
      <c r="B18" s="2" t="s">
        <v>690</v>
      </c>
      <c r="C18" s="2" t="s">
        <v>194</v>
      </c>
      <c r="D18" s="2" t="s">
        <v>691</v>
      </c>
      <c r="E18" s="2" t="s">
        <v>692</v>
      </c>
      <c r="F18" s="2" t="s">
        <v>37</v>
      </c>
      <c r="G18" s="2" t="s">
        <v>51</v>
      </c>
      <c r="H18" s="2" t="s">
        <v>38</v>
      </c>
      <c r="I18" s="2" t="s">
        <v>30</v>
      </c>
      <c r="J18" s="2">
        <v>-4.0999999999999996</v>
      </c>
      <c r="K18" s="2" t="s">
        <v>52</v>
      </c>
      <c r="L18" s="2">
        <v>636</v>
      </c>
      <c r="M18" s="2">
        <v>554</v>
      </c>
      <c r="N18" s="2">
        <v>656</v>
      </c>
      <c r="O18" s="2">
        <v>610</v>
      </c>
      <c r="P18" s="2">
        <v>-46</v>
      </c>
      <c r="Q18" s="2" t="s">
        <v>32</v>
      </c>
      <c r="R18" s="2">
        <v>636</v>
      </c>
      <c r="S18" s="2">
        <v>100</v>
      </c>
      <c r="T18" s="2">
        <v>610</v>
      </c>
      <c r="U18" s="2">
        <v>100</v>
      </c>
      <c r="V18" s="2">
        <v>38.019847800000001</v>
      </c>
      <c r="W18" s="7">
        <v>-80.543845000000005</v>
      </c>
    </row>
    <row r="19" spans="1:23" x14ac:dyDescent="0.25">
      <c r="A19" s="8">
        <v>10333</v>
      </c>
      <c r="B19" s="1" t="s">
        <v>96</v>
      </c>
      <c r="C19" s="1" t="s">
        <v>97</v>
      </c>
      <c r="D19" s="1" t="s">
        <v>98</v>
      </c>
      <c r="E19" s="1" t="s">
        <v>99</v>
      </c>
      <c r="F19" s="1" t="s">
        <v>37</v>
      </c>
      <c r="G19" s="1" t="s">
        <v>51</v>
      </c>
      <c r="H19" s="1" t="s">
        <v>38</v>
      </c>
      <c r="I19" s="1" t="s">
        <v>100</v>
      </c>
      <c r="J19" s="1">
        <v>0</v>
      </c>
      <c r="K19" s="1" t="s">
        <v>100</v>
      </c>
      <c r="L19" s="1">
        <v>608</v>
      </c>
      <c r="M19" s="1">
        <v>604</v>
      </c>
      <c r="N19" s="1">
        <v>618</v>
      </c>
      <c r="O19" s="1">
        <v>608</v>
      </c>
      <c r="P19" s="1">
        <v>-10</v>
      </c>
      <c r="Q19" s="1" t="s">
        <v>32</v>
      </c>
      <c r="R19" s="1">
        <v>608</v>
      </c>
      <c r="S19" s="1">
        <v>100</v>
      </c>
      <c r="T19" s="1">
        <v>608</v>
      </c>
      <c r="U19" s="1">
        <v>100</v>
      </c>
      <c r="V19" s="1">
        <v>45.112969999999997</v>
      </c>
      <c r="W19" s="6">
        <v>-83.577579999999998</v>
      </c>
    </row>
    <row r="20" spans="1:23" x14ac:dyDescent="0.25">
      <c r="A20" s="9">
        <v>12902</v>
      </c>
      <c r="B20" s="2" t="s">
        <v>653</v>
      </c>
      <c r="C20" s="2" t="s">
        <v>482</v>
      </c>
      <c r="D20" s="2" t="s">
        <v>654</v>
      </c>
      <c r="E20" s="2" t="s">
        <v>655</v>
      </c>
      <c r="F20" s="2" t="s">
        <v>175</v>
      </c>
      <c r="G20" s="2" t="s">
        <v>51</v>
      </c>
      <c r="H20" s="2" t="s">
        <v>157</v>
      </c>
      <c r="I20" s="2" t="s">
        <v>30</v>
      </c>
      <c r="J20" s="2">
        <v>-1.3</v>
      </c>
      <c r="K20" s="2" t="s">
        <v>52</v>
      </c>
      <c r="L20" s="2">
        <v>614</v>
      </c>
      <c r="M20" s="2">
        <v>567</v>
      </c>
      <c r="N20" s="2">
        <v>599</v>
      </c>
      <c r="O20" s="2">
        <v>606</v>
      </c>
      <c r="P20" s="2">
        <v>7</v>
      </c>
      <c r="Q20" s="2" t="s">
        <v>46</v>
      </c>
      <c r="R20" s="2">
        <v>612</v>
      </c>
      <c r="S20" s="2">
        <v>99.7</v>
      </c>
      <c r="T20" s="2">
        <v>606</v>
      </c>
      <c r="U20" s="2">
        <v>100</v>
      </c>
      <c r="V20" s="2">
        <v>37.043906100000001</v>
      </c>
      <c r="W20" s="7">
        <v>-100.962346</v>
      </c>
    </row>
    <row r="21" spans="1:23" x14ac:dyDescent="0.25">
      <c r="A21" s="8">
        <v>10779</v>
      </c>
      <c r="B21" s="1" t="s">
        <v>230</v>
      </c>
      <c r="C21" s="1" t="s">
        <v>178</v>
      </c>
      <c r="D21" s="1" t="s">
        <v>231</v>
      </c>
      <c r="E21" s="1" t="s">
        <v>232</v>
      </c>
      <c r="F21" s="1" t="s">
        <v>37</v>
      </c>
      <c r="G21" s="1" t="s">
        <v>51</v>
      </c>
      <c r="H21" s="1" t="s">
        <v>38</v>
      </c>
      <c r="I21" s="1" t="s">
        <v>30</v>
      </c>
      <c r="J21" s="1">
        <v>-10.6</v>
      </c>
      <c r="K21" s="1" t="s">
        <v>39</v>
      </c>
      <c r="L21" s="1">
        <v>677</v>
      </c>
      <c r="M21" s="1">
        <v>628</v>
      </c>
      <c r="N21" s="1">
        <v>690</v>
      </c>
      <c r="O21" s="1">
        <v>605</v>
      </c>
      <c r="P21" s="1">
        <v>-85</v>
      </c>
      <c r="Q21" s="1" t="s">
        <v>32</v>
      </c>
      <c r="R21" s="1">
        <v>674</v>
      </c>
      <c r="S21" s="1">
        <v>99.6</v>
      </c>
      <c r="T21" s="1">
        <v>605</v>
      </c>
      <c r="U21" s="1">
        <v>100</v>
      </c>
      <c r="V21" s="1">
        <v>45.9551935</v>
      </c>
      <c r="W21" s="6">
        <v>-112.5021977</v>
      </c>
    </row>
    <row r="22" spans="1:23" x14ac:dyDescent="0.25">
      <c r="A22" s="9">
        <v>14081</v>
      </c>
      <c r="B22" s="2" t="s">
        <v>850</v>
      </c>
      <c r="C22" s="2" t="s">
        <v>132</v>
      </c>
      <c r="D22" s="2" t="s">
        <v>851</v>
      </c>
      <c r="E22" s="2" t="s">
        <v>852</v>
      </c>
      <c r="F22" s="2" t="s">
        <v>37</v>
      </c>
      <c r="G22" s="2" t="s">
        <v>51</v>
      </c>
      <c r="H22" s="2" t="s">
        <v>38</v>
      </c>
      <c r="I22" s="2" t="s">
        <v>30</v>
      </c>
      <c r="J22" s="2">
        <v>-16.899999999999999</v>
      </c>
      <c r="K22" s="2" t="s">
        <v>39</v>
      </c>
      <c r="L22" s="2">
        <v>704</v>
      </c>
      <c r="M22" s="2">
        <v>560</v>
      </c>
      <c r="N22" s="2">
        <v>586</v>
      </c>
      <c r="O22" s="2">
        <v>585</v>
      </c>
      <c r="P22" s="2">
        <v>-1</v>
      </c>
      <c r="Q22" s="2" t="s">
        <v>32</v>
      </c>
      <c r="R22" s="2">
        <v>704</v>
      </c>
      <c r="S22" s="2">
        <v>100</v>
      </c>
      <c r="T22" s="2">
        <v>585</v>
      </c>
      <c r="U22" s="2">
        <v>100</v>
      </c>
      <c r="V22" s="2">
        <v>36.924437400000002</v>
      </c>
      <c r="W22" s="7">
        <v>-111.451092</v>
      </c>
    </row>
    <row r="23" spans="1:23" x14ac:dyDescent="0.25">
      <c r="A23" s="8">
        <v>11315</v>
      </c>
      <c r="B23" s="1" t="s">
        <v>369</v>
      </c>
      <c r="C23" s="1" t="s">
        <v>182</v>
      </c>
      <c r="D23" s="1" t="s">
        <v>370</v>
      </c>
      <c r="E23" s="1" t="s">
        <v>371</v>
      </c>
      <c r="F23" s="1" t="s">
        <v>37</v>
      </c>
      <c r="G23" s="1" t="s">
        <v>51</v>
      </c>
      <c r="H23" s="1" t="s">
        <v>38</v>
      </c>
      <c r="I23" s="1" t="s">
        <v>30</v>
      </c>
      <c r="J23" s="1">
        <v>-6.4</v>
      </c>
      <c r="K23" s="1" t="s">
        <v>52</v>
      </c>
      <c r="L23" s="1">
        <v>613</v>
      </c>
      <c r="M23" s="1">
        <v>441</v>
      </c>
      <c r="N23" s="1">
        <v>532</v>
      </c>
      <c r="O23" s="1">
        <v>574</v>
      </c>
      <c r="P23" s="1">
        <v>42</v>
      </c>
      <c r="Q23" s="1" t="s">
        <v>46</v>
      </c>
      <c r="R23" s="1">
        <v>613</v>
      </c>
      <c r="S23" s="1">
        <v>100</v>
      </c>
      <c r="T23" s="1">
        <v>574</v>
      </c>
      <c r="U23" s="1">
        <v>100</v>
      </c>
      <c r="V23" s="1">
        <v>46.801666400000002</v>
      </c>
      <c r="W23" s="6">
        <v>-102.7928843</v>
      </c>
    </row>
    <row r="24" spans="1:23" x14ac:dyDescent="0.25">
      <c r="A24" s="9">
        <v>13832</v>
      </c>
      <c r="B24" s="2" t="s">
        <v>809</v>
      </c>
      <c r="C24" s="2" t="s">
        <v>83</v>
      </c>
      <c r="D24" s="2" t="s">
        <v>810</v>
      </c>
      <c r="E24" s="2" t="s">
        <v>811</v>
      </c>
      <c r="F24" s="2" t="s">
        <v>37</v>
      </c>
      <c r="G24" s="2" t="s">
        <v>51</v>
      </c>
      <c r="H24" s="2" t="s">
        <v>38</v>
      </c>
      <c r="I24" s="2" t="s">
        <v>30</v>
      </c>
      <c r="J24" s="2">
        <v>-36.700000000000003</v>
      </c>
      <c r="K24" s="2" t="s">
        <v>61</v>
      </c>
      <c r="L24" s="2">
        <v>833</v>
      </c>
      <c r="M24" s="2">
        <v>610</v>
      </c>
      <c r="N24" s="2">
        <v>611</v>
      </c>
      <c r="O24" s="2">
        <v>527</v>
      </c>
      <c r="P24" s="2">
        <v>-84</v>
      </c>
      <c r="Q24" s="2" t="s">
        <v>32</v>
      </c>
      <c r="R24" s="2">
        <v>397</v>
      </c>
      <c r="S24" s="2">
        <v>47.7</v>
      </c>
      <c r="T24" s="2">
        <v>527</v>
      </c>
      <c r="U24" s="2">
        <v>100</v>
      </c>
      <c r="V24" s="2">
        <v>44.682092699999998</v>
      </c>
      <c r="W24" s="7">
        <v>-75.476829800000004</v>
      </c>
    </row>
    <row r="25" spans="1:23" x14ac:dyDescent="0.25">
      <c r="A25" s="8">
        <v>15582</v>
      </c>
      <c r="B25" s="1" t="s">
        <v>1120</v>
      </c>
      <c r="C25" s="1" t="s">
        <v>262</v>
      </c>
      <c r="D25" s="1" t="s">
        <v>1121</v>
      </c>
      <c r="E25" s="1" t="s">
        <v>1122</v>
      </c>
      <c r="F25" s="1" t="s">
        <v>37</v>
      </c>
      <c r="G25" s="1" t="s">
        <v>51</v>
      </c>
      <c r="H25" s="1" t="s">
        <v>157</v>
      </c>
      <c r="I25" s="1" t="s">
        <v>30</v>
      </c>
      <c r="J25" s="1">
        <v>-16.5</v>
      </c>
      <c r="K25" s="1" t="s">
        <v>39</v>
      </c>
      <c r="L25" s="1">
        <v>587</v>
      </c>
      <c r="M25" s="1">
        <v>551</v>
      </c>
      <c r="N25" s="1">
        <v>603</v>
      </c>
      <c r="O25" s="1">
        <v>490</v>
      </c>
      <c r="P25" s="1">
        <v>-113</v>
      </c>
      <c r="Q25" s="1" t="s">
        <v>32</v>
      </c>
      <c r="R25" s="1">
        <v>587</v>
      </c>
      <c r="S25" s="1">
        <v>100</v>
      </c>
      <c r="T25" s="1">
        <v>490</v>
      </c>
      <c r="U25" s="1">
        <v>100</v>
      </c>
      <c r="V25" s="1">
        <v>40.455515699999999</v>
      </c>
      <c r="W25" s="6">
        <v>-109.5287479</v>
      </c>
    </row>
    <row r="26" spans="1:23" x14ac:dyDescent="0.25">
      <c r="A26" s="9">
        <v>14006</v>
      </c>
      <c r="B26" s="2" t="s">
        <v>838</v>
      </c>
      <c r="C26" s="2" t="s">
        <v>329</v>
      </c>
      <c r="D26" s="2" t="s">
        <v>839</v>
      </c>
      <c r="E26" s="2" t="s">
        <v>840</v>
      </c>
      <c r="F26" s="2" t="s">
        <v>37</v>
      </c>
      <c r="G26" s="2" t="s">
        <v>51</v>
      </c>
      <c r="H26" s="2" t="s">
        <v>38</v>
      </c>
      <c r="I26" s="2" t="s">
        <v>30</v>
      </c>
      <c r="J26" s="2">
        <v>-35.799999999999997</v>
      </c>
      <c r="K26" s="2" t="s">
        <v>61</v>
      </c>
      <c r="L26" s="2">
        <v>1239</v>
      </c>
      <c r="M26" s="2">
        <v>650</v>
      </c>
      <c r="N26" s="2">
        <v>700</v>
      </c>
      <c r="O26" s="2">
        <v>796</v>
      </c>
      <c r="P26" s="2">
        <v>96</v>
      </c>
      <c r="Q26" s="2" t="s">
        <v>46</v>
      </c>
      <c r="R26" s="2">
        <v>1239</v>
      </c>
      <c r="S26" s="2">
        <v>100</v>
      </c>
      <c r="T26" s="2">
        <v>795</v>
      </c>
      <c r="U26" s="2">
        <v>99.9</v>
      </c>
      <c r="V26" s="2">
        <v>37.061243900000001</v>
      </c>
      <c r="W26" s="7">
        <v>-88.767511200000001</v>
      </c>
    </row>
    <row r="27" spans="1:23" x14ac:dyDescent="0.25">
      <c r="A27" s="8">
        <v>13241</v>
      </c>
      <c r="B27" s="1" t="s">
        <v>720</v>
      </c>
      <c r="C27" s="1" t="s">
        <v>502</v>
      </c>
      <c r="D27" s="1" t="s">
        <v>721</v>
      </c>
      <c r="E27" s="1" t="s">
        <v>722</v>
      </c>
      <c r="F27" s="1" t="s">
        <v>37</v>
      </c>
      <c r="G27" s="1" t="s">
        <v>51</v>
      </c>
      <c r="H27" s="1" t="s">
        <v>38</v>
      </c>
      <c r="I27" s="1" t="s">
        <v>30</v>
      </c>
      <c r="J27" s="1">
        <v>-17.399999999999999</v>
      </c>
      <c r="K27" s="1" t="s">
        <v>39</v>
      </c>
      <c r="L27" s="1">
        <v>952</v>
      </c>
      <c r="M27" s="1">
        <v>611</v>
      </c>
      <c r="N27" s="1">
        <v>602</v>
      </c>
      <c r="O27" s="1">
        <v>786</v>
      </c>
      <c r="P27" s="1">
        <v>184</v>
      </c>
      <c r="Q27" s="1" t="s">
        <v>46</v>
      </c>
      <c r="R27" s="1">
        <v>935</v>
      </c>
      <c r="S27" s="1">
        <v>98.2</v>
      </c>
      <c r="T27" s="1">
        <v>785</v>
      </c>
      <c r="U27" s="1">
        <v>99.9</v>
      </c>
      <c r="V27" s="1">
        <v>32.333547000000003</v>
      </c>
      <c r="W27" s="6">
        <v>-88.745152599999997</v>
      </c>
    </row>
    <row r="28" spans="1:23" x14ac:dyDescent="0.25">
      <c r="A28" s="9">
        <v>10141</v>
      </c>
      <c r="B28" s="2" t="s">
        <v>47</v>
      </c>
      <c r="C28" s="2" t="s">
        <v>48</v>
      </c>
      <c r="D28" s="2" t="s">
        <v>49</v>
      </c>
      <c r="E28" s="2" t="s">
        <v>50</v>
      </c>
      <c r="F28" s="2" t="s">
        <v>37</v>
      </c>
      <c r="G28" s="2" t="s">
        <v>51</v>
      </c>
      <c r="H28" s="2" t="s">
        <v>38</v>
      </c>
      <c r="I28" s="2" t="s">
        <v>30</v>
      </c>
      <c r="J28" s="2">
        <v>-5.4</v>
      </c>
      <c r="K28" s="2" t="s">
        <v>52</v>
      </c>
      <c r="L28" s="2">
        <v>740</v>
      </c>
      <c r="M28" s="2">
        <v>690</v>
      </c>
      <c r="N28" s="2">
        <v>754</v>
      </c>
      <c r="O28" s="2">
        <v>700</v>
      </c>
      <c r="P28" s="2">
        <v>-54</v>
      </c>
      <c r="Q28" s="2" t="s">
        <v>32</v>
      </c>
      <c r="R28" s="2">
        <v>735</v>
      </c>
      <c r="S28" s="2">
        <v>99.3</v>
      </c>
      <c r="T28" s="2">
        <v>699</v>
      </c>
      <c r="U28" s="2">
        <v>99.9</v>
      </c>
      <c r="V28" s="2">
        <v>45.453240000000001</v>
      </c>
      <c r="W28" s="7">
        <v>-98.418440000000004</v>
      </c>
    </row>
    <row r="29" spans="1:23" x14ac:dyDescent="0.25">
      <c r="A29" s="8">
        <v>11468</v>
      </c>
      <c r="B29" s="1" t="s">
        <v>390</v>
      </c>
      <c r="C29" s="1" t="s">
        <v>143</v>
      </c>
      <c r="D29" s="1" t="s">
        <v>391</v>
      </c>
      <c r="E29" s="1" t="s">
        <v>392</v>
      </c>
      <c r="F29" s="1" t="s">
        <v>37</v>
      </c>
      <c r="G29" s="1" t="s">
        <v>51</v>
      </c>
      <c r="H29" s="1" t="s">
        <v>38</v>
      </c>
      <c r="I29" s="1" t="s">
        <v>69</v>
      </c>
      <c r="J29" s="1">
        <v>5</v>
      </c>
      <c r="K29" s="1" t="s">
        <v>70</v>
      </c>
      <c r="L29" s="1">
        <v>655</v>
      </c>
      <c r="M29" s="1">
        <v>708</v>
      </c>
      <c r="N29" s="1">
        <v>941</v>
      </c>
      <c r="O29" s="1">
        <v>688</v>
      </c>
      <c r="P29" s="1">
        <v>-253</v>
      </c>
      <c r="Q29" s="1" t="s">
        <v>32</v>
      </c>
      <c r="R29" s="1">
        <v>654</v>
      </c>
      <c r="S29" s="1">
        <v>99.8</v>
      </c>
      <c r="T29" s="1">
        <v>687</v>
      </c>
      <c r="U29" s="1">
        <v>99.9</v>
      </c>
      <c r="V29" s="1">
        <v>40.681925900000003</v>
      </c>
      <c r="W29" s="6">
        <v>-99.112707299999997</v>
      </c>
    </row>
    <row r="30" spans="1:23" x14ac:dyDescent="0.25">
      <c r="A30" s="9">
        <v>14109</v>
      </c>
      <c r="B30" s="2" t="s">
        <v>870</v>
      </c>
      <c r="C30" s="2" t="s">
        <v>502</v>
      </c>
      <c r="D30" s="2" t="s">
        <v>871</v>
      </c>
      <c r="E30" s="2" t="s">
        <v>872</v>
      </c>
      <c r="F30" s="2" t="s">
        <v>37</v>
      </c>
      <c r="G30" s="2" t="s">
        <v>51</v>
      </c>
      <c r="H30" s="2" t="s">
        <v>38</v>
      </c>
      <c r="I30" s="2" t="s">
        <v>30</v>
      </c>
      <c r="J30" s="2">
        <v>-4.9000000000000004</v>
      </c>
      <c r="K30" s="2" t="s">
        <v>52</v>
      </c>
      <c r="L30" s="2">
        <v>694</v>
      </c>
      <c r="M30" s="2">
        <v>586</v>
      </c>
      <c r="N30" s="2">
        <v>606</v>
      </c>
      <c r="O30" s="2">
        <v>660</v>
      </c>
      <c r="P30" s="2">
        <v>54</v>
      </c>
      <c r="Q30" s="2" t="s">
        <v>46</v>
      </c>
      <c r="R30" s="2">
        <v>664</v>
      </c>
      <c r="S30" s="2">
        <v>95.7</v>
      </c>
      <c r="T30" s="2">
        <v>659</v>
      </c>
      <c r="U30" s="2">
        <v>99.8</v>
      </c>
      <c r="V30" s="2">
        <v>31.468239000000001</v>
      </c>
      <c r="W30" s="7">
        <v>-89.335420999999997</v>
      </c>
    </row>
    <row r="31" spans="1:23" x14ac:dyDescent="0.25">
      <c r="A31" s="8">
        <v>10918</v>
      </c>
      <c r="B31" s="1" t="s">
        <v>261</v>
      </c>
      <c r="C31" s="1" t="s">
        <v>262</v>
      </c>
      <c r="D31" s="1" t="s">
        <v>263</v>
      </c>
      <c r="E31" s="1" t="s">
        <v>264</v>
      </c>
      <c r="F31" s="1" t="s">
        <v>37</v>
      </c>
      <c r="G31" s="1" t="s">
        <v>51</v>
      </c>
      <c r="H31" s="1" t="s">
        <v>38</v>
      </c>
      <c r="I31" s="1" t="s">
        <v>30</v>
      </c>
      <c r="J31" s="1">
        <v>-18.399999999999999</v>
      </c>
      <c r="K31" s="1" t="s">
        <v>39</v>
      </c>
      <c r="L31" s="1">
        <v>766</v>
      </c>
      <c r="M31" s="1">
        <v>414</v>
      </c>
      <c r="N31" s="1">
        <v>627</v>
      </c>
      <c r="O31" s="1">
        <v>625</v>
      </c>
      <c r="P31" s="1">
        <v>-2</v>
      </c>
      <c r="Q31" s="1" t="s">
        <v>32</v>
      </c>
      <c r="R31" s="1">
        <v>748</v>
      </c>
      <c r="S31" s="1">
        <v>97.7</v>
      </c>
      <c r="T31" s="1">
        <v>624</v>
      </c>
      <c r="U31" s="1">
        <v>99.8</v>
      </c>
      <c r="V31" s="1">
        <v>37.677476900000002</v>
      </c>
      <c r="W31" s="6">
        <v>-113.06189310000001</v>
      </c>
    </row>
    <row r="32" spans="1:23" x14ac:dyDescent="0.25">
      <c r="A32" s="9">
        <v>12343</v>
      </c>
      <c r="B32" s="2" t="s">
        <v>595</v>
      </c>
      <c r="C32" s="2" t="s">
        <v>186</v>
      </c>
      <c r="D32" s="2" t="s">
        <v>596</v>
      </c>
      <c r="E32" s="2" t="s">
        <v>597</v>
      </c>
      <c r="F32" s="2" t="s">
        <v>37</v>
      </c>
      <c r="G32" s="2" t="s">
        <v>51</v>
      </c>
      <c r="H32" s="2" t="s">
        <v>157</v>
      </c>
      <c r="I32" s="2" t="s">
        <v>30</v>
      </c>
      <c r="J32" s="2">
        <v>-13.2</v>
      </c>
      <c r="K32" s="2" t="s">
        <v>39</v>
      </c>
      <c r="L32" s="2">
        <v>646</v>
      </c>
      <c r="M32" s="2">
        <v>582</v>
      </c>
      <c r="N32" s="2">
        <v>622</v>
      </c>
      <c r="O32" s="2">
        <v>561</v>
      </c>
      <c r="P32" s="2">
        <v>-61</v>
      </c>
      <c r="Q32" s="2" t="s">
        <v>32</v>
      </c>
      <c r="R32" s="2">
        <v>645</v>
      </c>
      <c r="S32" s="2">
        <v>99.8</v>
      </c>
      <c r="T32" s="2">
        <v>560</v>
      </c>
      <c r="U32" s="2">
        <v>99.8</v>
      </c>
      <c r="V32" s="2">
        <v>48.566540000000003</v>
      </c>
      <c r="W32" s="7">
        <v>-93.397649999999999</v>
      </c>
    </row>
    <row r="33" spans="1:23" x14ac:dyDescent="0.25">
      <c r="A33" s="8">
        <v>12899</v>
      </c>
      <c r="B33" s="1" t="s">
        <v>650</v>
      </c>
      <c r="C33" s="1" t="s">
        <v>143</v>
      </c>
      <c r="D33" s="1" t="s">
        <v>651</v>
      </c>
      <c r="E33" s="1" t="s">
        <v>652</v>
      </c>
      <c r="F33" s="1" t="s">
        <v>37</v>
      </c>
      <c r="G33" s="1" t="s">
        <v>51</v>
      </c>
      <c r="H33" s="1" t="s">
        <v>38</v>
      </c>
      <c r="I33" s="1" t="s">
        <v>69</v>
      </c>
      <c r="J33" s="1">
        <v>7</v>
      </c>
      <c r="K33" s="1" t="s">
        <v>70</v>
      </c>
      <c r="L33" s="1">
        <v>602</v>
      </c>
      <c r="M33" s="1">
        <v>695</v>
      </c>
      <c r="N33" s="1">
        <v>626</v>
      </c>
      <c r="O33" s="1">
        <v>644</v>
      </c>
      <c r="P33" s="1">
        <v>18</v>
      </c>
      <c r="Q33" s="1" t="s">
        <v>46</v>
      </c>
      <c r="R33" s="1">
        <v>601</v>
      </c>
      <c r="S33" s="1">
        <v>99.8</v>
      </c>
      <c r="T33" s="1">
        <v>642</v>
      </c>
      <c r="U33" s="1">
        <v>99.7</v>
      </c>
      <c r="V33" s="1">
        <v>41.132682799999998</v>
      </c>
      <c r="W33" s="6">
        <v>-100.6979522</v>
      </c>
    </row>
    <row r="34" spans="1:23" x14ac:dyDescent="0.25">
      <c r="A34" s="9">
        <v>12129</v>
      </c>
      <c r="B34" s="2" t="s">
        <v>540</v>
      </c>
      <c r="C34" s="2" t="s">
        <v>186</v>
      </c>
      <c r="D34" s="2" t="s">
        <v>541</v>
      </c>
      <c r="E34" s="2" t="s">
        <v>542</v>
      </c>
      <c r="F34" s="2" t="s">
        <v>37</v>
      </c>
      <c r="G34" s="2" t="s">
        <v>51</v>
      </c>
      <c r="H34" s="2" t="s">
        <v>38</v>
      </c>
      <c r="I34" s="2" t="s">
        <v>69</v>
      </c>
      <c r="J34" s="2">
        <v>2.1</v>
      </c>
      <c r="K34" s="2" t="s">
        <v>70</v>
      </c>
      <c r="L34" s="2">
        <v>627</v>
      </c>
      <c r="M34" s="2">
        <v>586</v>
      </c>
      <c r="N34" s="2">
        <v>632</v>
      </c>
      <c r="O34" s="2">
        <v>640</v>
      </c>
      <c r="P34" s="2">
        <v>8</v>
      </c>
      <c r="Q34" s="2" t="s">
        <v>46</v>
      </c>
      <c r="R34" s="2">
        <v>627</v>
      </c>
      <c r="S34" s="2">
        <v>100</v>
      </c>
      <c r="T34" s="2">
        <v>638</v>
      </c>
      <c r="U34" s="2">
        <v>99.7</v>
      </c>
      <c r="V34" s="2">
        <v>47.392569999999999</v>
      </c>
      <c r="W34" s="7">
        <v>-92.842579999999998</v>
      </c>
    </row>
    <row r="35" spans="1:23" x14ac:dyDescent="0.25">
      <c r="A35" s="8">
        <v>11076</v>
      </c>
      <c r="B35" s="1" t="s">
        <v>302</v>
      </c>
      <c r="C35" s="1" t="s">
        <v>97</v>
      </c>
      <c r="D35" s="1" t="s">
        <v>303</v>
      </c>
      <c r="E35" s="1" t="s">
        <v>304</v>
      </c>
      <c r="F35" s="1" t="s">
        <v>37</v>
      </c>
      <c r="G35" s="1" t="s">
        <v>51</v>
      </c>
      <c r="H35" s="1" t="s">
        <v>38</v>
      </c>
      <c r="I35" s="1" t="s">
        <v>30</v>
      </c>
      <c r="J35" s="1">
        <v>-6.7</v>
      </c>
      <c r="K35" s="1" t="s">
        <v>52</v>
      </c>
      <c r="L35" s="1">
        <v>685</v>
      </c>
      <c r="M35" s="1">
        <v>676</v>
      </c>
      <c r="N35" s="1">
        <v>711</v>
      </c>
      <c r="O35" s="1">
        <v>639</v>
      </c>
      <c r="P35" s="1">
        <v>-72</v>
      </c>
      <c r="Q35" s="1" t="s">
        <v>32</v>
      </c>
      <c r="R35" s="1">
        <v>682</v>
      </c>
      <c r="S35" s="1">
        <v>99.6</v>
      </c>
      <c r="T35" s="1">
        <v>637</v>
      </c>
      <c r="U35" s="1">
        <v>99.7</v>
      </c>
      <c r="V35" s="1">
        <v>47.049950699999997</v>
      </c>
      <c r="W35" s="6">
        <v>-88.614818499999998</v>
      </c>
    </row>
    <row r="36" spans="1:23" x14ac:dyDescent="0.25">
      <c r="A36" s="9">
        <v>11097</v>
      </c>
      <c r="B36" s="2" t="s">
        <v>308</v>
      </c>
      <c r="C36" s="2" t="s">
        <v>309</v>
      </c>
      <c r="D36" s="2" t="s">
        <v>310</v>
      </c>
      <c r="E36" s="2" t="s">
        <v>311</v>
      </c>
      <c r="F36" s="2" t="s">
        <v>37</v>
      </c>
      <c r="G36" s="2" t="s">
        <v>51</v>
      </c>
      <c r="H36" s="2" t="s">
        <v>38</v>
      </c>
      <c r="I36" s="2" t="s">
        <v>30</v>
      </c>
      <c r="J36" s="2">
        <v>-12.1</v>
      </c>
      <c r="K36" s="2" t="s">
        <v>39</v>
      </c>
      <c r="L36" s="2">
        <v>1084</v>
      </c>
      <c r="M36" s="2">
        <v>696</v>
      </c>
      <c r="N36" s="2">
        <v>1038</v>
      </c>
      <c r="O36" s="2">
        <v>953</v>
      </c>
      <c r="P36" s="2">
        <v>-85</v>
      </c>
      <c r="Q36" s="2" t="s">
        <v>32</v>
      </c>
      <c r="R36" s="2">
        <v>1065</v>
      </c>
      <c r="S36" s="2">
        <v>98.2</v>
      </c>
      <c r="T36" s="2">
        <v>950</v>
      </c>
      <c r="U36" s="2">
        <v>99.7</v>
      </c>
      <c r="V36" s="2">
        <v>44.517066900000003</v>
      </c>
      <c r="W36" s="7">
        <v>-109.02274319999999</v>
      </c>
    </row>
    <row r="37" spans="1:23" x14ac:dyDescent="0.25">
      <c r="A37" s="8">
        <v>12888</v>
      </c>
      <c r="B37" s="1" t="s">
        <v>631</v>
      </c>
      <c r="C37" s="1" t="s">
        <v>309</v>
      </c>
      <c r="D37" s="1" t="s">
        <v>632</v>
      </c>
      <c r="E37" s="1" t="s">
        <v>633</v>
      </c>
      <c r="F37" s="1" t="s">
        <v>37</v>
      </c>
      <c r="G37" s="1" t="s">
        <v>51</v>
      </c>
      <c r="H37" s="1" t="s">
        <v>38</v>
      </c>
      <c r="I37" s="1" t="s">
        <v>30</v>
      </c>
      <c r="J37" s="1">
        <v>-2</v>
      </c>
      <c r="K37" s="1" t="s">
        <v>52</v>
      </c>
      <c r="L37" s="1">
        <v>598</v>
      </c>
      <c r="M37" s="1">
        <v>566</v>
      </c>
      <c r="N37" s="1">
        <v>616</v>
      </c>
      <c r="O37" s="1">
        <v>586</v>
      </c>
      <c r="P37" s="1">
        <v>-30</v>
      </c>
      <c r="Q37" s="1" t="s">
        <v>32</v>
      </c>
      <c r="R37" s="1">
        <v>596</v>
      </c>
      <c r="S37" s="1">
        <v>99.7</v>
      </c>
      <c r="T37" s="1">
        <v>584</v>
      </c>
      <c r="U37" s="1">
        <v>99.7</v>
      </c>
      <c r="V37" s="1">
        <v>41.311366900000003</v>
      </c>
      <c r="W37" s="6">
        <v>-105.5911007</v>
      </c>
    </row>
    <row r="38" spans="1:23" x14ac:dyDescent="0.25">
      <c r="A38" s="9">
        <v>10654</v>
      </c>
      <c r="B38" s="2" t="s">
        <v>193</v>
      </c>
      <c r="C38" s="2" t="s">
        <v>194</v>
      </c>
      <c r="D38" s="2" t="s">
        <v>195</v>
      </c>
      <c r="E38" s="2" t="s">
        <v>196</v>
      </c>
      <c r="F38" s="2" t="s">
        <v>37</v>
      </c>
      <c r="G38" s="2" t="s">
        <v>51</v>
      </c>
      <c r="H38" s="2" t="s">
        <v>157</v>
      </c>
      <c r="I38" s="2" t="s">
        <v>69</v>
      </c>
      <c r="J38" s="2">
        <v>7.2</v>
      </c>
      <c r="K38" s="2" t="s">
        <v>70</v>
      </c>
      <c r="L38" s="2">
        <v>1096</v>
      </c>
      <c r="M38" s="2">
        <v>1142</v>
      </c>
      <c r="N38" s="2">
        <v>1339</v>
      </c>
      <c r="O38" s="2">
        <v>1175</v>
      </c>
      <c r="P38" s="2">
        <v>-164</v>
      </c>
      <c r="Q38" s="2" t="s">
        <v>32</v>
      </c>
      <c r="R38" s="2">
        <v>1095</v>
      </c>
      <c r="S38" s="2">
        <v>99.9</v>
      </c>
      <c r="T38" s="2">
        <v>1170</v>
      </c>
      <c r="U38" s="2">
        <v>99.6</v>
      </c>
      <c r="V38" s="2">
        <v>37.738159699999997</v>
      </c>
      <c r="W38" s="7">
        <v>-81.251883300000003</v>
      </c>
    </row>
    <row r="39" spans="1:23" x14ac:dyDescent="0.25">
      <c r="A39" s="8">
        <v>14520</v>
      </c>
      <c r="B39" s="1" t="s">
        <v>938</v>
      </c>
      <c r="C39" s="1" t="s">
        <v>114</v>
      </c>
      <c r="D39" s="1" t="s">
        <v>939</v>
      </c>
      <c r="E39" s="1" t="s">
        <v>940</v>
      </c>
      <c r="F39" s="1" t="s">
        <v>37</v>
      </c>
      <c r="G39" s="1" t="s">
        <v>51</v>
      </c>
      <c r="H39" s="1" t="s">
        <v>38</v>
      </c>
      <c r="I39" s="1" t="s">
        <v>30</v>
      </c>
      <c r="J39" s="1">
        <v>-10.7</v>
      </c>
      <c r="K39" s="1" t="s">
        <v>39</v>
      </c>
      <c r="L39" s="1">
        <v>796</v>
      </c>
      <c r="M39" s="1">
        <v>686</v>
      </c>
      <c r="N39" s="1">
        <v>925</v>
      </c>
      <c r="O39" s="1">
        <v>711</v>
      </c>
      <c r="P39" s="1">
        <v>-214</v>
      </c>
      <c r="Q39" s="1" t="s">
        <v>32</v>
      </c>
      <c r="R39" s="1">
        <v>786</v>
      </c>
      <c r="S39" s="1">
        <v>98.7</v>
      </c>
      <c r="T39" s="1">
        <v>706</v>
      </c>
      <c r="U39" s="1">
        <v>99.3</v>
      </c>
      <c r="V39" s="1">
        <v>45.636622799999998</v>
      </c>
      <c r="W39" s="6">
        <v>-89.412075299999998</v>
      </c>
    </row>
    <row r="40" spans="1:23" x14ac:dyDescent="0.25">
      <c r="A40" s="9">
        <v>13203</v>
      </c>
      <c r="B40" s="2" t="s">
        <v>708</v>
      </c>
      <c r="C40" s="2" t="s">
        <v>54</v>
      </c>
      <c r="D40" s="2" t="s">
        <v>709</v>
      </c>
      <c r="E40" s="2" t="s">
        <v>710</v>
      </c>
      <c r="F40" s="2" t="s">
        <v>37</v>
      </c>
      <c r="G40" s="2" t="s">
        <v>51</v>
      </c>
      <c r="H40" s="2" t="s">
        <v>38</v>
      </c>
      <c r="I40" s="2" t="s">
        <v>30</v>
      </c>
      <c r="J40" s="2">
        <v>-19</v>
      </c>
      <c r="K40" s="2" t="s">
        <v>39</v>
      </c>
      <c r="L40" s="2">
        <v>743</v>
      </c>
      <c r="M40" s="2">
        <v>626</v>
      </c>
      <c r="N40" s="2">
        <v>654</v>
      </c>
      <c r="O40" s="2">
        <v>602</v>
      </c>
      <c r="P40" s="2">
        <v>-52</v>
      </c>
      <c r="Q40" s="2" t="s">
        <v>32</v>
      </c>
      <c r="R40" s="2">
        <v>650</v>
      </c>
      <c r="S40" s="2">
        <v>87.5</v>
      </c>
      <c r="T40" s="2">
        <v>593</v>
      </c>
      <c r="U40" s="2">
        <v>98.5</v>
      </c>
      <c r="V40" s="2">
        <v>32.157435100000001</v>
      </c>
      <c r="W40" s="7">
        <v>-82.907122999999999</v>
      </c>
    </row>
    <row r="41" spans="1:23" x14ac:dyDescent="0.25">
      <c r="A41" s="8">
        <v>14150</v>
      </c>
      <c r="B41" s="1" t="s">
        <v>885</v>
      </c>
      <c r="C41" s="1" t="s">
        <v>97</v>
      </c>
      <c r="D41" s="1" t="s">
        <v>886</v>
      </c>
      <c r="E41" s="1" t="s">
        <v>887</v>
      </c>
      <c r="F41" s="1" t="s">
        <v>37</v>
      </c>
      <c r="G41" s="1" t="s">
        <v>51</v>
      </c>
      <c r="H41" s="1" t="s">
        <v>38</v>
      </c>
      <c r="I41" s="1" t="s">
        <v>30</v>
      </c>
      <c r="J41" s="1">
        <v>-30.8</v>
      </c>
      <c r="K41" s="1" t="s">
        <v>61</v>
      </c>
      <c r="L41" s="1">
        <v>1060</v>
      </c>
      <c r="M41" s="1">
        <v>907</v>
      </c>
      <c r="N41" s="1">
        <v>898</v>
      </c>
      <c r="O41" s="1">
        <v>733</v>
      </c>
      <c r="P41" s="1">
        <v>-165</v>
      </c>
      <c r="Q41" s="1" t="s">
        <v>32</v>
      </c>
      <c r="R41" s="1">
        <v>1057</v>
      </c>
      <c r="S41" s="1">
        <v>99.7</v>
      </c>
      <c r="T41" s="1">
        <v>720</v>
      </c>
      <c r="U41" s="1">
        <v>98.2</v>
      </c>
      <c r="V41" s="1">
        <v>45.571490300000001</v>
      </c>
      <c r="W41" s="6">
        <v>-84.786183399999999</v>
      </c>
    </row>
    <row r="42" spans="1:23" x14ac:dyDescent="0.25">
      <c r="A42" s="9">
        <v>14288</v>
      </c>
      <c r="B42" s="2" t="s">
        <v>906</v>
      </c>
      <c r="C42" s="2" t="s">
        <v>105</v>
      </c>
      <c r="D42" s="2" t="s">
        <v>907</v>
      </c>
      <c r="E42" s="2" t="s">
        <v>908</v>
      </c>
      <c r="F42" s="2" t="s">
        <v>37</v>
      </c>
      <c r="G42" s="2" t="s">
        <v>51</v>
      </c>
      <c r="H42" s="2" t="s">
        <v>157</v>
      </c>
      <c r="I42" s="2" t="s">
        <v>30</v>
      </c>
      <c r="J42" s="2">
        <v>-44.2</v>
      </c>
      <c r="K42" s="2" t="s">
        <v>61</v>
      </c>
      <c r="L42" s="2">
        <v>924</v>
      </c>
      <c r="M42" s="2">
        <v>719</v>
      </c>
      <c r="N42" s="2">
        <v>656</v>
      </c>
      <c r="O42" s="2">
        <v>516</v>
      </c>
      <c r="P42" s="2">
        <v>-140</v>
      </c>
      <c r="Q42" s="2" t="s">
        <v>32</v>
      </c>
      <c r="R42" s="2">
        <v>907</v>
      </c>
      <c r="S42" s="2">
        <v>98.2</v>
      </c>
      <c r="T42" s="2">
        <v>505</v>
      </c>
      <c r="U42" s="2">
        <v>97.9</v>
      </c>
      <c r="V42" s="2">
        <v>38.254447200000001</v>
      </c>
      <c r="W42" s="7">
        <v>-104.6091409</v>
      </c>
    </row>
    <row r="43" spans="1:23" x14ac:dyDescent="0.25">
      <c r="A43" s="8">
        <v>11471</v>
      </c>
      <c r="B43" s="1" t="s">
        <v>396</v>
      </c>
      <c r="C43" s="1" t="s">
        <v>114</v>
      </c>
      <c r="D43" s="1" t="s">
        <v>397</v>
      </c>
      <c r="E43" s="1" t="s">
        <v>398</v>
      </c>
      <c r="F43" s="1" t="s">
        <v>37</v>
      </c>
      <c r="G43" s="1" t="s">
        <v>51</v>
      </c>
      <c r="H43" s="1" t="s">
        <v>38</v>
      </c>
      <c r="I43" s="1" t="s">
        <v>30</v>
      </c>
      <c r="J43" s="1">
        <v>-29.2</v>
      </c>
      <c r="K43" s="1" t="s">
        <v>31</v>
      </c>
      <c r="L43" s="1">
        <v>698</v>
      </c>
      <c r="M43" s="1">
        <v>684</v>
      </c>
      <c r="N43" s="1">
        <v>712</v>
      </c>
      <c r="O43" s="1">
        <v>494</v>
      </c>
      <c r="P43" s="1">
        <v>-218</v>
      </c>
      <c r="Q43" s="1" t="s">
        <v>32</v>
      </c>
      <c r="R43" s="1">
        <v>697</v>
      </c>
      <c r="S43" s="1">
        <v>99.9</v>
      </c>
      <c r="T43" s="1">
        <v>478</v>
      </c>
      <c r="U43" s="1">
        <v>96.8</v>
      </c>
      <c r="V43" s="1">
        <v>44.860900000000001</v>
      </c>
      <c r="W43" s="6">
        <v>-91.481570000000005</v>
      </c>
    </row>
    <row r="44" spans="1:23" x14ac:dyDescent="0.25">
      <c r="A44" s="9">
        <v>10409</v>
      </c>
      <c r="B44" s="2" t="s">
        <v>117</v>
      </c>
      <c r="C44" s="2" t="s">
        <v>48</v>
      </c>
      <c r="D44" s="2" t="s">
        <v>118</v>
      </c>
      <c r="E44" s="2" t="s">
        <v>103</v>
      </c>
      <c r="F44" s="2" t="s">
        <v>37</v>
      </c>
      <c r="G44" s="2" t="s">
        <v>51</v>
      </c>
      <c r="H44" s="2" t="s">
        <v>38</v>
      </c>
      <c r="I44" s="2" t="s">
        <v>69</v>
      </c>
      <c r="J44" s="2">
        <v>24.1</v>
      </c>
      <c r="K44" s="2" t="s">
        <v>119</v>
      </c>
      <c r="L44" s="2">
        <v>502</v>
      </c>
      <c r="M44" s="2">
        <v>588</v>
      </c>
      <c r="N44" s="2">
        <v>916</v>
      </c>
      <c r="O44" s="2">
        <v>623</v>
      </c>
      <c r="P44" s="2">
        <v>-293</v>
      </c>
      <c r="Q44" s="2" t="s">
        <v>32</v>
      </c>
      <c r="R44" s="2">
        <v>502</v>
      </c>
      <c r="S44" s="2">
        <v>100</v>
      </c>
      <c r="T44" s="2">
        <v>596</v>
      </c>
      <c r="U44" s="2">
        <v>95.7</v>
      </c>
      <c r="V44" s="2">
        <v>44.92257</v>
      </c>
      <c r="W44" s="7">
        <v>-97.15795</v>
      </c>
    </row>
    <row r="45" spans="1:23" x14ac:dyDescent="0.25">
      <c r="A45" s="8">
        <v>11867</v>
      </c>
      <c r="B45" s="1" t="s">
        <v>481</v>
      </c>
      <c r="C45" s="1" t="s">
        <v>482</v>
      </c>
      <c r="D45" s="1" t="s">
        <v>483</v>
      </c>
      <c r="E45" s="1" t="s">
        <v>484</v>
      </c>
      <c r="F45" s="1" t="s">
        <v>37</v>
      </c>
      <c r="G45" s="1" t="s">
        <v>51</v>
      </c>
      <c r="H45" s="1" t="s">
        <v>38</v>
      </c>
      <c r="I45" s="1" t="s">
        <v>69</v>
      </c>
      <c r="J45" s="1">
        <v>1</v>
      </c>
      <c r="K45" s="1" t="s">
        <v>70</v>
      </c>
      <c r="L45" s="1">
        <v>701</v>
      </c>
      <c r="M45" s="1">
        <v>624</v>
      </c>
      <c r="N45" s="1">
        <v>708</v>
      </c>
      <c r="O45" s="1">
        <v>708</v>
      </c>
      <c r="P45" s="1">
        <v>0</v>
      </c>
      <c r="Q45" s="1" t="s">
        <v>485</v>
      </c>
      <c r="R45" s="1">
        <v>699</v>
      </c>
      <c r="S45" s="1">
        <v>99.7</v>
      </c>
      <c r="T45" s="1">
        <v>649</v>
      </c>
      <c r="U45" s="1">
        <v>91.7</v>
      </c>
      <c r="V45" s="1">
        <v>37.930210000000002</v>
      </c>
      <c r="W45" s="6">
        <v>-100.71167</v>
      </c>
    </row>
    <row r="46" spans="1:23" x14ac:dyDescent="0.25">
      <c r="A46" s="9">
        <v>14120</v>
      </c>
      <c r="B46" s="2" t="s">
        <v>879</v>
      </c>
      <c r="C46" s="2" t="s">
        <v>48</v>
      </c>
      <c r="D46" s="2" t="s">
        <v>880</v>
      </c>
      <c r="E46" s="2" t="s">
        <v>881</v>
      </c>
      <c r="F46" s="2" t="s">
        <v>37</v>
      </c>
      <c r="G46" s="2" t="s">
        <v>51</v>
      </c>
      <c r="H46" s="2" t="s">
        <v>38</v>
      </c>
      <c r="I46" s="2" t="s">
        <v>30</v>
      </c>
      <c r="J46" s="2">
        <v>-2.2000000000000002</v>
      </c>
      <c r="K46" s="2" t="s">
        <v>52</v>
      </c>
      <c r="L46" s="2">
        <v>631</v>
      </c>
      <c r="M46" s="2">
        <v>584</v>
      </c>
      <c r="N46" s="2">
        <v>910</v>
      </c>
      <c r="O46" s="2">
        <v>617</v>
      </c>
      <c r="P46" s="2">
        <v>-293</v>
      </c>
      <c r="Q46" s="2" t="s">
        <v>32</v>
      </c>
      <c r="R46" s="2">
        <v>630</v>
      </c>
      <c r="S46" s="2">
        <v>99.8</v>
      </c>
      <c r="T46" s="2">
        <v>565</v>
      </c>
      <c r="U46" s="2">
        <v>91.6</v>
      </c>
      <c r="V46" s="2">
        <v>44.383249999999997</v>
      </c>
      <c r="W46" s="7">
        <v>-100.29729</v>
      </c>
    </row>
    <row r="47" spans="1:23" x14ac:dyDescent="0.25">
      <c r="A47" s="8">
        <v>10558</v>
      </c>
      <c r="B47" s="1" t="s">
        <v>142</v>
      </c>
      <c r="C47" s="1" t="s">
        <v>143</v>
      </c>
      <c r="D47" s="1" t="s">
        <v>144</v>
      </c>
      <c r="E47" s="1" t="s">
        <v>145</v>
      </c>
      <c r="F47" s="1" t="s">
        <v>37</v>
      </c>
      <c r="G47" s="1" t="s">
        <v>51</v>
      </c>
      <c r="H47" s="1" t="s">
        <v>38</v>
      </c>
      <c r="I47" s="1" t="s">
        <v>69</v>
      </c>
      <c r="J47" s="1">
        <v>18.100000000000001</v>
      </c>
      <c r="K47" s="1" t="s">
        <v>146</v>
      </c>
      <c r="L47" s="1">
        <v>668</v>
      </c>
      <c r="M47" s="1">
        <v>674</v>
      </c>
      <c r="N47" s="1">
        <v>672</v>
      </c>
      <c r="O47" s="1">
        <v>789</v>
      </c>
      <c r="P47" s="1">
        <v>117</v>
      </c>
      <c r="Q47" s="1" t="s">
        <v>46</v>
      </c>
      <c r="R47" s="1">
        <v>618</v>
      </c>
      <c r="S47" s="1">
        <v>92.5</v>
      </c>
      <c r="T47" s="1">
        <v>720</v>
      </c>
      <c r="U47" s="1">
        <v>91.3</v>
      </c>
      <c r="V47" s="1">
        <v>41.869636499999999</v>
      </c>
      <c r="W47" s="6">
        <v>-103.59262080000001</v>
      </c>
    </row>
    <row r="48" spans="1:23" x14ac:dyDescent="0.25">
      <c r="A48" s="9">
        <v>10631</v>
      </c>
      <c r="B48" s="2" t="s">
        <v>185</v>
      </c>
      <c r="C48" s="2" t="s">
        <v>186</v>
      </c>
      <c r="D48" s="2" t="s">
        <v>187</v>
      </c>
      <c r="E48" s="2" t="s">
        <v>188</v>
      </c>
      <c r="F48" s="2" t="s">
        <v>37</v>
      </c>
      <c r="G48" s="2" t="s">
        <v>51</v>
      </c>
      <c r="H48" s="2" t="s">
        <v>38</v>
      </c>
      <c r="I48" s="2" t="s">
        <v>30</v>
      </c>
      <c r="J48" s="2">
        <v>-11.9</v>
      </c>
      <c r="K48" s="2" t="s">
        <v>39</v>
      </c>
      <c r="L48" s="2">
        <v>964</v>
      </c>
      <c r="M48" s="2">
        <v>915</v>
      </c>
      <c r="N48" s="2">
        <v>971</v>
      </c>
      <c r="O48" s="2">
        <v>849</v>
      </c>
      <c r="P48" s="2">
        <v>-122</v>
      </c>
      <c r="Q48" s="2" t="s">
        <v>32</v>
      </c>
      <c r="R48" s="2">
        <v>739</v>
      </c>
      <c r="S48" s="2">
        <v>76.7</v>
      </c>
      <c r="T48" s="2">
        <v>730</v>
      </c>
      <c r="U48" s="2">
        <v>86</v>
      </c>
      <c r="V48" s="2">
        <v>47.471572999999999</v>
      </c>
      <c r="W48" s="7">
        <v>-94.882686100000001</v>
      </c>
    </row>
    <row r="49" spans="10:10" x14ac:dyDescent="0.25">
      <c r="J49">
        <f>AVERAGE(J2:J48)</f>
        <v>-9.1510638297872298</v>
      </c>
    </row>
  </sheetData>
  <autoFilter ref="A1:W48" xr:uid="{74817C83-4683-4D01-ACD1-42E9A7415EE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60CC6-7AF8-4178-B2B5-5EF94E3D692A}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19" t="s">
        <v>1156</v>
      </c>
      <c r="B3" t="s">
        <v>1159</v>
      </c>
    </row>
    <row r="4" spans="1:2" x14ac:dyDescent="0.25">
      <c r="A4" s="20" t="s">
        <v>32</v>
      </c>
      <c r="B4">
        <v>15</v>
      </c>
    </row>
    <row r="5" spans="1:2" x14ac:dyDescent="0.25">
      <c r="A5" s="20" t="s">
        <v>46</v>
      </c>
      <c r="B5">
        <v>74</v>
      </c>
    </row>
    <row r="6" spans="1:2" x14ac:dyDescent="0.25">
      <c r="A6" s="20" t="s">
        <v>1157</v>
      </c>
    </row>
    <row r="7" spans="1:2" x14ac:dyDescent="0.25">
      <c r="A7" s="20" t="s">
        <v>1158</v>
      </c>
      <c r="B7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C499-F14F-40F1-BF88-2BE7F77FABFC}">
  <dimension ref="A1:W91"/>
  <sheetViews>
    <sheetView workbookViewId="0"/>
  </sheetViews>
  <sheetFormatPr defaultRowHeight="15" x14ac:dyDescent="0.25"/>
  <sheetData>
    <row r="1" spans="1:23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2" t="s">
        <v>22</v>
      </c>
    </row>
    <row r="2" spans="1:23" x14ac:dyDescent="0.25">
      <c r="A2" s="9">
        <v>10140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28</v>
      </c>
      <c r="H2" s="2" t="s">
        <v>45</v>
      </c>
      <c r="I2" s="2" t="s">
        <v>30</v>
      </c>
      <c r="J2" s="2">
        <v>-19.7</v>
      </c>
      <c r="K2" s="2" t="s">
        <v>39</v>
      </c>
      <c r="L2" s="2">
        <v>27807</v>
      </c>
      <c r="M2" s="2">
        <v>16098</v>
      </c>
      <c r="N2" s="2">
        <v>19070</v>
      </c>
      <c r="O2" s="2">
        <v>22334</v>
      </c>
      <c r="P2" s="2">
        <v>3264</v>
      </c>
      <c r="Q2" s="2" t="s">
        <v>46</v>
      </c>
      <c r="R2" s="2">
        <v>790</v>
      </c>
      <c r="S2" s="2">
        <v>2.8410112559999998</v>
      </c>
      <c r="T2" s="2">
        <v>870</v>
      </c>
      <c r="U2" s="2">
        <v>3.8954061069999999</v>
      </c>
      <c r="V2" s="2">
        <v>35.039421099999998</v>
      </c>
      <c r="W2" s="7">
        <v>-106.6085003</v>
      </c>
    </row>
    <row r="3" spans="1:23" x14ac:dyDescent="0.25">
      <c r="A3" s="8">
        <v>10257</v>
      </c>
      <c r="B3" s="1" t="s">
        <v>82</v>
      </c>
      <c r="C3" s="1" t="s">
        <v>83</v>
      </c>
      <c r="D3" s="1" t="s">
        <v>84</v>
      </c>
      <c r="E3" s="1" t="s">
        <v>56</v>
      </c>
      <c r="F3" s="1" t="s">
        <v>44</v>
      </c>
      <c r="G3" s="1" t="s">
        <v>28</v>
      </c>
      <c r="H3" s="1" t="s">
        <v>29</v>
      </c>
      <c r="I3" s="1" t="s">
        <v>30</v>
      </c>
      <c r="J3" s="1">
        <v>-20.2</v>
      </c>
      <c r="K3" s="1" t="s">
        <v>31</v>
      </c>
      <c r="L3" s="1">
        <v>18020</v>
      </c>
      <c r="M3" s="1">
        <v>9817</v>
      </c>
      <c r="N3" s="1">
        <v>11656</v>
      </c>
      <c r="O3" s="1">
        <v>14385</v>
      </c>
      <c r="P3" s="1">
        <v>2729</v>
      </c>
      <c r="Q3" s="1" t="s">
        <v>46</v>
      </c>
      <c r="R3" s="1">
        <v>5914</v>
      </c>
      <c r="S3" s="1">
        <v>32.819089900000002</v>
      </c>
      <c r="T3" s="1">
        <v>2567</v>
      </c>
      <c r="U3" s="1">
        <v>17.844977409999998</v>
      </c>
      <c r="V3" s="1">
        <v>42.748170000000002</v>
      </c>
      <c r="W3" s="6">
        <v>-73.802570000000003</v>
      </c>
    </row>
    <row r="4" spans="1:23" x14ac:dyDescent="0.25">
      <c r="A4" s="9">
        <v>10397</v>
      </c>
      <c r="B4" s="2" t="s">
        <v>108</v>
      </c>
      <c r="C4" s="2" t="s">
        <v>54</v>
      </c>
      <c r="D4" s="2" t="s">
        <v>109</v>
      </c>
      <c r="E4" s="2" t="s">
        <v>110</v>
      </c>
      <c r="F4" s="2" t="s">
        <v>111</v>
      </c>
      <c r="G4" s="2" t="s">
        <v>28</v>
      </c>
      <c r="H4" s="2" t="s">
        <v>112</v>
      </c>
      <c r="I4" s="2" t="s">
        <v>30</v>
      </c>
      <c r="J4" s="2">
        <v>-20.6</v>
      </c>
      <c r="K4" s="2" t="s">
        <v>31</v>
      </c>
      <c r="L4" s="2">
        <v>395557</v>
      </c>
      <c r="M4" s="2">
        <v>245314</v>
      </c>
      <c r="N4" s="2">
        <v>312541</v>
      </c>
      <c r="O4" s="2">
        <v>314165</v>
      </c>
      <c r="P4" s="2">
        <v>1624</v>
      </c>
      <c r="Q4" s="2" t="s">
        <v>46</v>
      </c>
      <c r="R4" s="2">
        <v>37002</v>
      </c>
      <c r="S4" s="2">
        <v>9.3544040430000006</v>
      </c>
      <c r="T4" s="2">
        <v>17658</v>
      </c>
      <c r="U4" s="2">
        <v>5.6206133720000002</v>
      </c>
      <c r="V4" s="2">
        <v>33.640949999999997</v>
      </c>
      <c r="W4" s="7">
        <v>-84.443944999999999</v>
      </c>
    </row>
    <row r="5" spans="1:23" x14ac:dyDescent="0.25">
      <c r="A5" s="8">
        <v>10423</v>
      </c>
      <c r="B5" s="1" t="s">
        <v>120</v>
      </c>
      <c r="C5" s="1" t="s">
        <v>34</v>
      </c>
      <c r="D5" s="1" t="s">
        <v>121</v>
      </c>
      <c r="E5" s="1" t="s">
        <v>122</v>
      </c>
      <c r="F5" s="1" t="s">
        <v>111</v>
      </c>
      <c r="G5" s="1" t="s">
        <v>28</v>
      </c>
      <c r="H5" s="1" t="s">
        <v>112</v>
      </c>
      <c r="I5" s="1" t="s">
        <v>69</v>
      </c>
      <c r="J5" s="1">
        <v>30.5</v>
      </c>
      <c r="K5" s="1" t="s">
        <v>123</v>
      </c>
      <c r="L5" s="1">
        <v>67047</v>
      </c>
      <c r="M5" s="1">
        <v>36881</v>
      </c>
      <c r="N5" s="1">
        <v>60706</v>
      </c>
      <c r="O5" s="1">
        <v>87491</v>
      </c>
      <c r="P5" s="1">
        <v>26785</v>
      </c>
      <c r="Q5" s="1" t="s">
        <v>46</v>
      </c>
      <c r="R5" s="1">
        <v>171</v>
      </c>
      <c r="S5" s="1">
        <v>0.25504496799999998</v>
      </c>
      <c r="T5" s="1">
        <v>23</v>
      </c>
      <c r="U5" s="1">
        <v>2.6288418000000001E-2</v>
      </c>
      <c r="V5" s="1">
        <v>30.197471100000001</v>
      </c>
      <c r="W5" s="6">
        <v>-97.666352900000007</v>
      </c>
    </row>
    <row r="6" spans="1:23" x14ac:dyDescent="0.25">
      <c r="A6" s="9">
        <v>10529</v>
      </c>
      <c r="B6" s="2" t="s">
        <v>138</v>
      </c>
      <c r="C6" s="2" t="s">
        <v>139</v>
      </c>
      <c r="D6" s="2" t="s">
        <v>140</v>
      </c>
      <c r="E6" s="2" t="s">
        <v>141</v>
      </c>
      <c r="F6" s="2" t="s">
        <v>44</v>
      </c>
      <c r="G6" s="2" t="s">
        <v>28</v>
      </c>
      <c r="H6" s="2" t="s">
        <v>45</v>
      </c>
      <c r="I6" s="2" t="s">
        <v>30</v>
      </c>
      <c r="J6" s="2">
        <v>-18.399999999999999</v>
      </c>
      <c r="K6" s="2" t="s">
        <v>39</v>
      </c>
      <c r="L6" s="2">
        <v>29137</v>
      </c>
      <c r="M6" s="2">
        <v>15666</v>
      </c>
      <c r="N6" s="2">
        <v>20757</v>
      </c>
      <c r="O6" s="2">
        <v>23788</v>
      </c>
      <c r="P6" s="2">
        <v>3031</v>
      </c>
      <c r="Q6" s="2" t="s">
        <v>46</v>
      </c>
      <c r="R6" s="2">
        <v>1509</v>
      </c>
      <c r="S6" s="2">
        <v>5.1789820500000001</v>
      </c>
      <c r="T6" s="2">
        <v>107</v>
      </c>
      <c r="U6" s="2">
        <v>0.44980662500000002</v>
      </c>
      <c r="V6" s="2">
        <v>41.9388735</v>
      </c>
      <c r="W6" s="7">
        <v>-72.686031400000005</v>
      </c>
    </row>
    <row r="7" spans="1:23" x14ac:dyDescent="0.25">
      <c r="A7" s="8">
        <v>10599</v>
      </c>
      <c r="B7" s="1" t="s">
        <v>165</v>
      </c>
      <c r="C7" s="1" t="s">
        <v>154</v>
      </c>
      <c r="D7" s="1" t="s">
        <v>166</v>
      </c>
      <c r="E7" s="1" t="s">
        <v>167</v>
      </c>
      <c r="F7" s="1" t="s">
        <v>44</v>
      </c>
      <c r="G7" s="1" t="s">
        <v>28</v>
      </c>
      <c r="H7" s="1" t="s">
        <v>29</v>
      </c>
      <c r="I7" s="1" t="s">
        <v>30</v>
      </c>
      <c r="J7" s="1">
        <v>-27.3</v>
      </c>
      <c r="K7" s="1" t="s">
        <v>31</v>
      </c>
      <c r="L7" s="1">
        <v>20631</v>
      </c>
      <c r="M7" s="1">
        <v>11549</v>
      </c>
      <c r="N7" s="1">
        <v>14377</v>
      </c>
      <c r="O7" s="1">
        <v>14992</v>
      </c>
      <c r="P7" s="1">
        <v>615</v>
      </c>
      <c r="Q7" s="1" t="s">
        <v>46</v>
      </c>
      <c r="R7" s="1">
        <v>4688</v>
      </c>
      <c r="S7" s="1">
        <v>22.72308662</v>
      </c>
      <c r="T7" s="1">
        <v>2143</v>
      </c>
      <c r="U7" s="1">
        <v>14.294290289999999</v>
      </c>
      <c r="V7" s="1">
        <v>33.562509400000003</v>
      </c>
      <c r="W7" s="6">
        <v>-86.754157300000003</v>
      </c>
    </row>
    <row r="8" spans="1:23" x14ac:dyDescent="0.25">
      <c r="A8" s="9">
        <v>10693</v>
      </c>
      <c r="B8" s="2" t="s">
        <v>207</v>
      </c>
      <c r="C8" s="2" t="s">
        <v>208</v>
      </c>
      <c r="D8" s="2" t="s">
        <v>209</v>
      </c>
      <c r="E8" s="2" t="s">
        <v>210</v>
      </c>
      <c r="F8" s="2" t="s">
        <v>111</v>
      </c>
      <c r="G8" s="2" t="s">
        <v>28</v>
      </c>
      <c r="H8" s="2" t="s">
        <v>112</v>
      </c>
      <c r="I8" s="2" t="s">
        <v>69</v>
      </c>
      <c r="J8" s="2">
        <v>4.2</v>
      </c>
      <c r="K8" s="2" t="s">
        <v>70</v>
      </c>
      <c r="L8" s="2">
        <v>85202</v>
      </c>
      <c r="M8" s="2">
        <v>58223</v>
      </c>
      <c r="N8" s="2">
        <v>76248</v>
      </c>
      <c r="O8" s="2">
        <v>88787</v>
      </c>
      <c r="P8" s="2">
        <v>12539</v>
      </c>
      <c r="Q8" s="2" t="s">
        <v>46</v>
      </c>
      <c r="R8" s="2">
        <v>3918</v>
      </c>
      <c r="S8" s="2">
        <v>4.5984836040000001</v>
      </c>
      <c r="T8" s="2">
        <v>1572</v>
      </c>
      <c r="U8" s="2">
        <v>1.770529469</v>
      </c>
      <c r="V8" s="2">
        <v>36.126317</v>
      </c>
      <c r="W8" s="7">
        <v>-86.677371300000004</v>
      </c>
    </row>
    <row r="9" spans="1:23" x14ac:dyDescent="0.25">
      <c r="A9" s="8">
        <v>10713</v>
      </c>
      <c r="B9" s="1" t="s">
        <v>211</v>
      </c>
      <c r="C9" s="1" t="s">
        <v>212</v>
      </c>
      <c r="D9" s="1" t="s">
        <v>213</v>
      </c>
      <c r="E9" s="1" t="s">
        <v>214</v>
      </c>
      <c r="F9" s="1" t="s">
        <v>44</v>
      </c>
      <c r="G9" s="1" t="s">
        <v>28</v>
      </c>
      <c r="H9" s="1" t="s">
        <v>45</v>
      </c>
      <c r="I9" s="1" t="s">
        <v>69</v>
      </c>
      <c r="J9" s="1">
        <v>1.5</v>
      </c>
      <c r="K9" s="1" t="s">
        <v>70</v>
      </c>
      <c r="L9" s="1">
        <v>25687</v>
      </c>
      <c r="M9" s="1">
        <v>18804</v>
      </c>
      <c r="N9" s="1">
        <v>25010</v>
      </c>
      <c r="O9" s="1">
        <v>26065</v>
      </c>
      <c r="P9" s="1">
        <v>1055</v>
      </c>
      <c r="Q9" s="1" t="s">
        <v>46</v>
      </c>
      <c r="R9" s="1">
        <v>1724</v>
      </c>
      <c r="S9" s="1">
        <v>6.7115661619999996</v>
      </c>
      <c r="T9" s="1">
        <v>1148</v>
      </c>
      <c r="U9" s="1">
        <v>4.404373681</v>
      </c>
      <c r="V9" s="1">
        <v>43.565823100000003</v>
      </c>
      <c r="W9" s="6">
        <v>-116.22231600000001</v>
      </c>
    </row>
    <row r="10" spans="1:23" x14ac:dyDescent="0.25">
      <c r="A10" s="9">
        <v>10721</v>
      </c>
      <c r="B10" s="2" t="s">
        <v>215</v>
      </c>
      <c r="C10" s="2" t="s">
        <v>58</v>
      </c>
      <c r="D10" s="2" t="s">
        <v>216</v>
      </c>
      <c r="E10" s="2" t="s">
        <v>217</v>
      </c>
      <c r="F10" s="2" t="s">
        <v>111</v>
      </c>
      <c r="G10" s="2" t="s">
        <v>28</v>
      </c>
      <c r="H10" s="2" t="s">
        <v>112</v>
      </c>
      <c r="I10" s="2" t="s">
        <v>30</v>
      </c>
      <c r="J10" s="2">
        <v>-11.6</v>
      </c>
      <c r="K10" s="2" t="s">
        <v>39</v>
      </c>
      <c r="L10" s="2">
        <v>168616</v>
      </c>
      <c r="M10" s="2">
        <v>83787</v>
      </c>
      <c r="N10" s="2">
        <v>106229</v>
      </c>
      <c r="O10" s="2">
        <v>149074</v>
      </c>
      <c r="P10" s="2">
        <v>42845</v>
      </c>
      <c r="Q10" s="2" t="s">
        <v>46</v>
      </c>
      <c r="R10" s="2">
        <v>1875</v>
      </c>
      <c r="S10" s="2">
        <v>1.1119941170000001</v>
      </c>
      <c r="T10" s="2">
        <v>1468</v>
      </c>
      <c r="U10" s="2">
        <v>0.98474583100000002</v>
      </c>
      <c r="V10" s="2">
        <v>42.3660462</v>
      </c>
      <c r="W10" s="7">
        <v>-71.015253000000001</v>
      </c>
    </row>
    <row r="11" spans="1:23" x14ac:dyDescent="0.25">
      <c r="A11" s="8">
        <v>10792</v>
      </c>
      <c r="B11" s="1" t="s">
        <v>240</v>
      </c>
      <c r="C11" s="1" t="s">
        <v>83</v>
      </c>
      <c r="D11" s="1" t="s">
        <v>241</v>
      </c>
      <c r="E11" s="1" t="s">
        <v>242</v>
      </c>
      <c r="F11" s="1" t="s">
        <v>44</v>
      </c>
      <c r="G11" s="1" t="s">
        <v>28</v>
      </c>
      <c r="H11" s="1" t="s">
        <v>29</v>
      </c>
      <c r="I11" s="1" t="s">
        <v>30</v>
      </c>
      <c r="J11" s="1">
        <v>-27</v>
      </c>
      <c r="K11" s="1" t="s">
        <v>31</v>
      </c>
      <c r="L11" s="1">
        <v>27938</v>
      </c>
      <c r="M11" s="1">
        <v>13534</v>
      </c>
      <c r="N11" s="1">
        <v>16701</v>
      </c>
      <c r="O11" s="1">
        <v>20400</v>
      </c>
      <c r="P11" s="1">
        <v>3699</v>
      </c>
      <c r="Q11" s="1" t="s">
        <v>46</v>
      </c>
      <c r="R11" s="1">
        <v>4596</v>
      </c>
      <c r="S11" s="1">
        <v>16.450712289999998</v>
      </c>
      <c r="T11" s="1">
        <v>1110</v>
      </c>
      <c r="U11" s="1">
        <v>5.4411764710000003</v>
      </c>
      <c r="V11" s="1">
        <v>42.9397059</v>
      </c>
      <c r="W11" s="6">
        <v>-78.729506700000002</v>
      </c>
    </row>
    <row r="12" spans="1:23" x14ac:dyDescent="0.25">
      <c r="A12" s="9">
        <v>10800</v>
      </c>
      <c r="B12" s="2" t="s">
        <v>243</v>
      </c>
      <c r="C12" s="2" t="s">
        <v>66</v>
      </c>
      <c r="D12" s="2" t="s">
        <v>244</v>
      </c>
      <c r="E12" s="2" t="s">
        <v>245</v>
      </c>
      <c r="F12" s="2" t="s">
        <v>44</v>
      </c>
      <c r="G12" s="2" t="s">
        <v>28</v>
      </c>
      <c r="H12" s="2" t="s">
        <v>29</v>
      </c>
      <c r="I12" s="2" t="s">
        <v>69</v>
      </c>
      <c r="J12" s="2">
        <v>0.8</v>
      </c>
      <c r="K12" s="2" t="s">
        <v>70</v>
      </c>
      <c r="L12" s="2">
        <v>31457</v>
      </c>
      <c r="M12" s="2">
        <v>16096</v>
      </c>
      <c r="N12" s="2">
        <v>20223</v>
      </c>
      <c r="O12" s="2">
        <v>31716</v>
      </c>
      <c r="P12" s="2">
        <v>11493</v>
      </c>
      <c r="Q12" s="2" t="s">
        <v>46</v>
      </c>
      <c r="R12" s="2">
        <v>1767</v>
      </c>
      <c r="S12" s="2">
        <v>5.6171917220000003</v>
      </c>
      <c r="T12" s="2">
        <v>784</v>
      </c>
      <c r="U12" s="2">
        <v>2.471938454</v>
      </c>
      <c r="V12" s="2">
        <v>34.198529999999998</v>
      </c>
      <c r="W12" s="7">
        <v>-118.35741</v>
      </c>
    </row>
    <row r="13" spans="1:23" x14ac:dyDescent="0.25">
      <c r="A13" s="8">
        <v>10821</v>
      </c>
      <c r="B13" s="1" t="s">
        <v>246</v>
      </c>
      <c r="C13" s="1" t="s">
        <v>247</v>
      </c>
      <c r="D13" s="1" t="s">
        <v>248</v>
      </c>
      <c r="E13" s="1" t="s">
        <v>249</v>
      </c>
      <c r="F13" s="1" t="s">
        <v>111</v>
      </c>
      <c r="G13" s="1" t="s">
        <v>28</v>
      </c>
      <c r="H13" s="1" t="s">
        <v>112</v>
      </c>
      <c r="I13" s="1" t="s">
        <v>30</v>
      </c>
      <c r="J13" s="1">
        <v>-20.8</v>
      </c>
      <c r="K13" s="1" t="s">
        <v>31</v>
      </c>
      <c r="L13" s="1">
        <v>107760</v>
      </c>
      <c r="M13" s="1">
        <v>71127</v>
      </c>
      <c r="N13" s="1">
        <v>76375</v>
      </c>
      <c r="O13" s="1">
        <v>85362</v>
      </c>
      <c r="P13" s="1">
        <v>8987</v>
      </c>
      <c r="Q13" s="1" t="s">
        <v>46</v>
      </c>
      <c r="R13" s="1">
        <v>5097</v>
      </c>
      <c r="S13" s="1">
        <v>4.729955457</v>
      </c>
      <c r="T13" s="1">
        <v>598</v>
      </c>
      <c r="U13" s="1">
        <v>0.70054590999999999</v>
      </c>
      <c r="V13" s="1">
        <v>39.177571499999999</v>
      </c>
      <c r="W13" s="6">
        <v>-76.668388899999997</v>
      </c>
    </row>
    <row r="14" spans="1:23" x14ac:dyDescent="0.25">
      <c r="A14" s="9">
        <v>10994</v>
      </c>
      <c r="B14" s="2" t="s">
        <v>275</v>
      </c>
      <c r="C14" s="2" t="s">
        <v>254</v>
      </c>
      <c r="D14" s="2" t="s">
        <v>276</v>
      </c>
      <c r="E14" s="2" t="s">
        <v>277</v>
      </c>
      <c r="F14" s="2" t="s">
        <v>44</v>
      </c>
      <c r="G14" s="2" t="s">
        <v>28</v>
      </c>
      <c r="H14" s="2" t="s">
        <v>45</v>
      </c>
      <c r="I14" s="2" t="s">
        <v>30</v>
      </c>
      <c r="J14" s="2">
        <v>-2.2000000000000002</v>
      </c>
      <c r="K14" s="2" t="s">
        <v>52</v>
      </c>
      <c r="L14" s="2">
        <v>27095</v>
      </c>
      <c r="M14" s="2">
        <v>15345</v>
      </c>
      <c r="N14" s="2">
        <v>25169</v>
      </c>
      <c r="O14" s="2">
        <v>26505</v>
      </c>
      <c r="P14" s="2">
        <v>1336</v>
      </c>
      <c r="Q14" s="2" t="s">
        <v>46</v>
      </c>
      <c r="R14" s="2">
        <v>2368</v>
      </c>
      <c r="S14" s="2">
        <v>8.7396198559999991</v>
      </c>
      <c r="T14" s="2">
        <v>364</v>
      </c>
      <c r="U14" s="2">
        <v>1.373325788</v>
      </c>
      <c r="V14" s="2">
        <v>32.890978500000003</v>
      </c>
      <c r="W14" s="7">
        <v>-80.069155199999997</v>
      </c>
    </row>
    <row r="15" spans="1:23" x14ac:dyDescent="0.25">
      <c r="A15" s="8">
        <v>11042</v>
      </c>
      <c r="B15" s="1" t="s">
        <v>287</v>
      </c>
      <c r="C15" s="1" t="s">
        <v>258</v>
      </c>
      <c r="D15" s="1" t="s">
        <v>288</v>
      </c>
      <c r="E15" s="1" t="s">
        <v>289</v>
      </c>
      <c r="F15" s="1" t="s">
        <v>44</v>
      </c>
      <c r="G15" s="1" t="s">
        <v>28</v>
      </c>
      <c r="H15" s="1" t="s">
        <v>45</v>
      </c>
      <c r="I15" s="1" t="s">
        <v>30</v>
      </c>
      <c r="J15" s="1">
        <v>-25.3</v>
      </c>
      <c r="K15" s="1" t="s">
        <v>31</v>
      </c>
      <c r="L15" s="1">
        <v>51455</v>
      </c>
      <c r="M15" s="1">
        <v>27258</v>
      </c>
      <c r="N15" s="1">
        <v>34769</v>
      </c>
      <c r="O15" s="1">
        <v>38427</v>
      </c>
      <c r="P15" s="1">
        <v>3658</v>
      </c>
      <c r="Q15" s="1" t="s">
        <v>46</v>
      </c>
      <c r="R15" s="1">
        <v>10347</v>
      </c>
      <c r="S15" s="1">
        <v>20.108832960000001</v>
      </c>
      <c r="T15" s="1">
        <v>775</v>
      </c>
      <c r="U15" s="1">
        <v>2.0168110960000001</v>
      </c>
      <c r="V15" s="1">
        <v>41.405798500000003</v>
      </c>
      <c r="W15" s="6">
        <v>-81.8538669</v>
      </c>
    </row>
    <row r="16" spans="1:23" x14ac:dyDescent="0.25">
      <c r="A16" s="9">
        <v>11057</v>
      </c>
      <c r="B16" s="2" t="s">
        <v>293</v>
      </c>
      <c r="C16" s="2" t="s">
        <v>125</v>
      </c>
      <c r="D16" s="2" t="s">
        <v>294</v>
      </c>
      <c r="E16" s="2" t="s">
        <v>295</v>
      </c>
      <c r="F16" s="2" t="s">
        <v>111</v>
      </c>
      <c r="G16" s="2" t="s">
        <v>28</v>
      </c>
      <c r="H16" s="2" t="s">
        <v>112</v>
      </c>
      <c r="I16" s="2" t="s">
        <v>30</v>
      </c>
      <c r="J16" s="2">
        <v>-16.5</v>
      </c>
      <c r="K16" s="2" t="s">
        <v>39</v>
      </c>
      <c r="L16" s="2">
        <v>253084</v>
      </c>
      <c r="M16" s="2">
        <v>176723</v>
      </c>
      <c r="N16" s="2">
        <v>224392</v>
      </c>
      <c r="O16" s="2">
        <v>211216</v>
      </c>
      <c r="P16" s="2">
        <v>-13176</v>
      </c>
      <c r="Q16" s="2" t="s">
        <v>32</v>
      </c>
      <c r="R16" s="2">
        <v>32298</v>
      </c>
      <c r="S16" s="2">
        <v>12.761770800000001</v>
      </c>
      <c r="T16" s="2">
        <v>24050</v>
      </c>
      <c r="U16" s="2">
        <v>11.386448</v>
      </c>
      <c r="V16" s="2">
        <v>35.216299100000001</v>
      </c>
      <c r="W16" s="7">
        <v>-80.953947499999998</v>
      </c>
    </row>
    <row r="17" spans="1:23" x14ac:dyDescent="0.25">
      <c r="A17" s="8">
        <v>11066</v>
      </c>
      <c r="B17" s="1" t="s">
        <v>296</v>
      </c>
      <c r="C17" s="1" t="s">
        <v>258</v>
      </c>
      <c r="D17" s="1" t="s">
        <v>297</v>
      </c>
      <c r="E17" s="1" t="s">
        <v>298</v>
      </c>
      <c r="F17" s="1" t="s">
        <v>44</v>
      </c>
      <c r="G17" s="1" t="s">
        <v>28</v>
      </c>
      <c r="H17" s="1" t="s">
        <v>45</v>
      </c>
      <c r="I17" s="1" t="s">
        <v>30</v>
      </c>
      <c r="J17" s="1">
        <v>-21.4</v>
      </c>
      <c r="K17" s="1" t="s">
        <v>31</v>
      </c>
      <c r="L17" s="1">
        <v>49448</v>
      </c>
      <c r="M17" s="1">
        <v>26730</v>
      </c>
      <c r="N17" s="1">
        <v>32352</v>
      </c>
      <c r="O17" s="1">
        <v>38874</v>
      </c>
      <c r="P17" s="1">
        <v>6522</v>
      </c>
      <c r="Q17" s="1" t="s">
        <v>46</v>
      </c>
      <c r="R17" s="1">
        <v>5407</v>
      </c>
      <c r="S17" s="1">
        <v>10.934719299999999</v>
      </c>
      <c r="T17" s="1">
        <v>821</v>
      </c>
      <c r="U17" s="1">
        <v>2.1119514330000002</v>
      </c>
      <c r="V17" s="1">
        <v>39.999939900000001</v>
      </c>
      <c r="W17" s="6">
        <v>-82.887176699999998</v>
      </c>
    </row>
    <row r="18" spans="1:23" x14ac:dyDescent="0.25">
      <c r="A18" s="9">
        <v>11193</v>
      </c>
      <c r="B18" s="2" t="s">
        <v>328</v>
      </c>
      <c r="C18" s="2" t="s">
        <v>329</v>
      </c>
      <c r="D18" s="2" t="s">
        <v>330</v>
      </c>
      <c r="E18" s="2" t="s">
        <v>331</v>
      </c>
      <c r="F18" s="2" t="s">
        <v>44</v>
      </c>
      <c r="G18" s="2" t="s">
        <v>28</v>
      </c>
      <c r="H18" s="2" t="s">
        <v>45</v>
      </c>
      <c r="I18" s="2" t="s">
        <v>30</v>
      </c>
      <c r="J18" s="2">
        <v>-26.3</v>
      </c>
      <c r="K18" s="2" t="s">
        <v>31</v>
      </c>
      <c r="L18" s="2">
        <v>51086</v>
      </c>
      <c r="M18" s="2">
        <v>27356</v>
      </c>
      <c r="N18" s="2">
        <v>34987</v>
      </c>
      <c r="O18" s="2">
        <v>37659</v>
      </c>
      <c r="P18" s="2">
        <v>2672</v>
      </c>
      <c r="Q18" s="2" t="s">
        <v>46</v>
      </c>
      <c r="R18" s="2">
        <v>10410</v>
      </c>
      <c r="S18" s="2">
        <v>20.37740281</v>
      </c>
      <c r="T18" s="2">
        <v>1803</v>
      </c>
      <c r="U18" s="2">
        <v>4.7877001510000001</v>
      </c>
      <c r="V18" s="2">
        <v>39.051350999999997</v>
      </c>
      <c r="W18" s="7">
        <v>-84.667145300000001</v>
      </c>
    </row>
    <row r="19" spans="1:23" x14ac:dyDescent="0.25">
      <c r="A19" s="8">
        <v>11259</v>
      </c>
      <c r="B19" s="1" t="s">
        <v>345</v>
      </c>
      <c r="C19" s="1" t="s">
        <v>34</v>
      </c>
      <c r="D19" s="1" t="s">
        <v>346</v>
      </c>
      <c r="E19" s="1" t="s">
        <v>347</v>
      </c>
      <c r="F19" s="1" t="s">
        <v>111</v>
      </c>
      <c r="G19" s="1" t="s">
        <v>28</v>
      </c>
      <c r="H19" s="1" t="s">
        <v>45</v>
      </c>
      <c r="I19" s="1" t="s">
        <v>30</v>
      </c>
      <c r="J19" s="1">
        <v>-11.6</v>
      </c>
      <c r="K19" s="1" t="s">
        <v>39</v>
      </c>
      <c r="L19" s="1">
        <v>72512</v>
      </c>
      <c r="M19" s="1">
        <v>48999</v>
      </c>
      <c r="N19" s="1">
        <v>56938</v>
      </c>
      <c r="O19" s="1">
        <v>64115</v>
      </c>
      <c r="P19" s="1">
        <v>7177</v>
      </c>
      <c r="Q19" s="1" t="s">
        <v>46</v>
      </c>
      <c r="R19" s="1">
        <v>1</v>
      </c>
      <c r="S19" s="1">
        <v>1.379082E-3</v>
      </c>
      <c r="T19" s="1">
        <v>0</v>
      </c>
      <c r="U19" s="1">
        <v>0</v>
      </c>
      <c r="V19" s="1">
        <v>32.852029999999999</v>
      </c>
      <c r="W19" s="6">
        <v>-96.858710599999995</v>
      </c>
    </row>
    <row r="20" spans="1:23" x14ac:dyDescent="0.25">
      <c r="A20" s="9">
        <v>11278</v>
      </c>
      <c r="B20" s="2" t="s">
        <v>354</v>
      </c>
      <c r="C20" s="2" t="s">
        <v>272</v>
      </c>
      <c r="D20" s="2" t="s">
        <v>355</v>
      </c>
      <c r="E20" s="2" t="s">
        <v>356</v>
      </c>
      <c r="F20" s="2" t="s">
        <v>111</v>
      </c>
      <c r="G20" s="2" t="s">
        <v>28</v>
      </c>
      <c r="H20" s="2" t="s">
        <v>112</v>
      </c>
      <c r="I20" s="2" t="s">
        <v>69</v>
      </c>
      <c r="J20" s="2">
        <v>1.2</v>
      </c>
      <c r="K20" s="2" t="s">
        <v>70</v>
      </c>
      <c r="L20" s="2">
        <v>139960</v>
      </c>
      <c r="M20" s="2">
        <v>63918</v>
      </c>
      <c r="N20" s="2">
        <v>83542</v>
      </c>
      <c r="O20" s="2">
        <v>141620</v>
      </c>
      <c r="P20" s="2">
        <v>58078</v>
      </c>
      <c r="Q20" s="2" t="s">
        <v>46</v>
      </c>
      <c r="R20" s="2">
        <v>22679</v>
      </c>
      <c r="S20" s="2">
        <v>16.2039154</v>
      </c>
      <c r="T20" s="2">
        <v>1</v>
      </c>
      <c r="U20" s="2">
        <v>7.06115E-4</v>
      </c>
      <c r="V20" s="2">
        <v>38.851241999999999</v>
      </c>
      <c r="W20" s="7">
        <v>-77.040231500000004</v>
      </c>
    </row>
    <row r="21" spans="1:23" x14ac:dyDescent="0.25">
      <c r="A21" s="8">
        <v>11292</v>
      </c>
      <c r="B21" s="1" t="s">
        <v>360</v>
      </c>
      <c r="C21" s="1" t="s">
        <v>105</v>
      </c>
      <c r="D21" s="1" t="s">
        <v>361</v>
      </c>
      <c r="E21" s="1" t="s">
        <v>362</v>
      </c>
      <c r="F21" s="1" t="s">
        <v>111</v>
      </c>
      <c r="G21" s="1" t="s">
        <v>28</v>
      </c>
      <c r="H21" s="1" t="s">
        <v>112</v>
      </c>
      <c r="I21" s="1" t="s">
        <v>30</v>
      </c>
      <c r="J21" s="1">
        <v>-3.8</v>
      </c>
      <c r="K21" s="1" t="s">
        <v>52</v>
      </c>
      <c r="L21" s="1">
        <v>288617</v>
      </c>
      <c r="M21" s="1">
        <v>199642</v>
      </c>
      <c r="N21" s="1">
        <v>267640</v>
      </c>
      <c r="O21" s="1">
        <v>277694</v>
      </c>
      <c r="P21" s="1">
        <v>10054</v>
      </c>
      <c r="Q21" s="1" t="s">
        <v>46</v>
      </c>
      <c r="R21" s="1">
        <v>57367</v>
      </c>
      <c r="S21" s="1">
        <v>19.87651455</v>
      </c>
      <c r="T21" s="1">
        <v>39491</v>
      </c>
      <c r="U21" s="1">
        <v>14.221049069999999</v>
      </c>
      <c r="V21" s="1">
        <v>39.859632499999996</v>
      </c>
      <c r="W21" s="6">
        <v>-104.6761388</v>
      </c>
    </row>
    <row r="22" spans="1:23" x14ac:dyDescent="0.25">
      <c r="A22" s="9">
        <v>11298</v>
      </c>
      <c r="B22" s="2" t="s">
        <v>363</v>
      </c>
      <c r="C22" s="2" t="s">
        <v>34</v>
      </c>
      <c r="D22" s="2" t="s">
        <v>364</v>
      </c>
      <c r="E22" s="2" t="s">
        <v>365</v>
      </c>
      <c r="F22" s="2" t="s">
        <v>111</v>
      </c>
      <c r="G22" s="2" t="s">
        <v>28</v>
      </c>
      <c r="H22" s="2" t="s">
        <v>112</v>
      </c>
      <c r="I22" s="2" t="s">
        <v>30</v>
      </c>
      <c r="J22" s="2">
        <v>-9.8000000000000007</v>
      </c>
      <c r="K22" s="2" t="s">
        <v>52</v>
      </c>
      <c r="L22" s="2">
        <v>302386</v>
      </c>
      <c r="M22" s="2">
        <v>218379</v>
      </c>
      <c r="N22" s="2">
        <v>275116</v>
      </c>
      <c r="O22" s="2">
        <v>272740</v>
      </c>
      <c r="P22" s="2">
        <v>-2376</v>
      </c>
      <c r="Q22" s="2" t="s">
        <v>32</v>
      </c>
      <c r="R22" s="2">
        <v>32428</v>
      </c>
      <c r="S22" s="2">
        <v>10.72404146</v>
      </c>
      <c r="T22" s="2">
        <v>21377</v>
      </c>
      <c r="U22" s="2">
        <v>7.8378675659999999</v>
      </c>
      <c r="V22" s="2">
        <v>32.899809099999999</v>
      </c>
      <c r="W22" s="7">
        <v>-97.040335200000001</v>
      </c>
    </row>
    <row r="23" spans="1:23" x14ac:dyDescent="0.25">
      <c r="A23" s="8">
        <v>11423</v>
      </c>
      <c r="B23" s="1" t="s">
        <v>381</v>
      </c>
      <c r="C23" s="1" t="s">
        <v>86</v>
      </c>
      <c r="D23" s="1" t="s">
        <v>382</v>
      </c>
      <c r="E23" s="1" t="s">
        <v>383</v>
      </c>
      <c r="F23" s="1" t="s">
        <v>44</v>
      </c>
      <c r="G23" s="1" t="s">
        <v>28</v>
      </c>
      <c r="H23" s="1" t="s">
        <v>29</v>
      </c>
      <c r="I23" s="1" t="s">
        <v>30</v>
      </c>
      <c r="J23" s="1">
        <v>-19.7</v>
      </c>
      <c r="K23" s="1" t="s">
        <v>39</v>
      </c>
      <c r="L23" s="1">
        <v>18251</v>
      </c>
      <c r="M23" s="1">
        <v>11798</v>
      </c>
      <c r="N23" s="1">
        <v>14349</v>
      </c>
      <c r="O23" s="1">
        <v>14656</v>
      </c>
      <c r="P23" s="1">
        <v>307</v>
      </c>
      <c r="Q23" s="1" t="s">
        <v>46</v>
      </c>
      <c r="R23" s="1">
        <v>2618</v>
      </c>
      <c r="S23" s="1">
        <v>14.344419479999999</v>
      </c>
      <c r="T23" s="1">
        <v>973</v>
      </c>
      <c r="U23" s="1">
        <v>6.6389192140000004</v>
      </c>
      <c r="V23" s="1">
        <v>41.586835299999997</v>
      </c>
      <c r="W23" s="6">
        <v>-93.6249593</v>
      </c>
    </row>
    <row r="24" spans="1:23" x14ac:dyDescent="0.25">
      <c r="A24" s="9">
        <v>11433</v>
      </c>
      <c r="B24" s="2" t="s">
        <v>384</v>
      </c>
      <c r="C24" s="2" t="s">
        <v>97</v>
      </c>
      <c r="D24" s="2" t="s">
        <v>385</v>
      </c>
      <c r="E24" s="2" t="s">
        <v>386</v>
      </c>
      <c r="F24" s="2" t="s">
        <v>111</v>
      </c>
      <c r="G24" s="2" t="s">
        <v>28</v>
      </c>
      <c r="H24" s="2" t="s">
        <v>112</v>
      </c>
      <c r="I24" s="2" t="s">
        <v>30</v>
      </c>
      <c r="J24" s="2">
        <v>-28.6</v>
      </c>
      <c r="K24" s="2" t="s">
        <v>31</v>
      </c>
      <c r="L24" s="2">
        <v>175364</v>
      </c>
      <c r="M24" s="2">
        <v>107378</v>
      </c>
      <c r="N24" s="2">
        <v>129516</v>
      </c>
      <c r="O24" s="2">
        <v>125239</v>
      </c>
      <c r="P24" s="2">
        <v>-4277</v>
      </c>
      <c r="Q24" s="2" t="s">
        <v>32</v>
      </c>
      <c r="R24" s="2">
        <v>27421</v>
      </c>
      <c r="S24" s="2">
        <v>15.636618690000001</v>
      </c>
      <c r="T24" s="2">
        <v>12162</v>
      </c>
      <c r="U24" s="2">
        <v>9.7110325060000005</v>
      </c>
      <c r="V24" s="2">
        <v>42.213220300000003</v>
      </c>
      <c r="W24" s="7">
        <v>-83.3524824</v>
      </c>
    </row>
    <row r="25" spans="1:23" x14ac:dyDescent="0.25">
      <c r="A25" s="8">
        <v>11540</v>
      </c>
      <c r="B25" s="1" t="s">
        <v>412</v>
      </c>
      <c r="C25" s="1" t="s">
        <v>34</v>
      </c>
      <c r="D25" s="1" t="s">
        <v>413</v>
      </c>
      <c r="E25" s="1" t="s">
        <v>414</v>
      </c>
      <c r="F25" s="1" t="s">
        <v>44</v>
      </c>
      <c r="G25" s="1" t="s">
        <v>28</v>
      </c>
      <c r="H25" s="1" t="s">
        <v>29</v>
      </c>
      <c r="I25" s="1" t="s">
        <v>30</v>
      </c>
      <c r="J25" s="1">
        <v>-8.4</v>
      </c>
      <c r="K25" s="1" t="s">
        <v>52</v>
      </c>
      <c r="L25" s="1">
        <v>19490</v>
      </c>
      <c r="M25" s="1">
        <v>10716</v>
      </c>
      <c r="N25" s="1">
        <v>14265</v>
      </c>
      <c r="O25" s="1">
        <v>17845</v>
      </c>
      <c r="P25" s="1">
        <v>3580</v>
      </c>
      <c r="Q25" s="1" t="s">
        <v>46</v>
      </c>
      <c r="R25" s="1">
        <v>1842</v>
      </c>
      <c r="S25" s="1">
        <v>9.4510005130000003</v>
      </c>
      <c r="T25" s="1">
        <v>1126</v>
      </c>
      <c r="U25" s="1">
        <v>6.3098907259999999</v>
      </c>
      <c r="V25" s="1">
        <v>31.810895599999998</v>
      </c>
      <c r="W25" s="6">
        <v>-106.3640398</v>
      </c>
    </row>
    <row r="26" spans="1:23" x14ac:dyDescent="0.25">
      <c r="A26" s="9">
        <v>11618</v>
      </c>
      <c r="B26" s="2" t="s">
        <v>432</v>
      </c>
      <c r="C26" s="2" t="s">
        <v>72</v>
      </c>
      <c r="D26" s="2" t="s">
        <v>433</v>
      </c>
      <c r="E26" s="2" t="s">
        <v>434</v>
      </c>
      <c r="F26" s="2" t="s">
        <v>111</v>
      </c>
      <c r="G26" s="2" t="s">
        <v>28</v>
      </c>
      <c r="H26" s="2" t="s">
        <v>112</v>
      </c>
      <c r="I26" s="2" t="s">
        <v>30</v>
      </c>
      <c r="J26" s="2">
        <v>-9</v>
      </c>
      <c r="K26" s="2" t="s">
        <v>52</v>
      </c>
      <c r="L26" s="2">
        <v>154377</v>
      </c>
      <c r="M26" s="2">
        <v>73283</v>
      </c>
      <c r="N26" s="2">
        <v>99639</v>
      </c>
      <c r="O26" s="2">
        <v>140548</v>
      </c>
      <c r="P26" s="2">
        <v>40909</v>
      </c>
      <c r="Q26" s="2" t="s">
        <v>46</v>
      </c>
      <c r="R26" s="2">
        <v>32639</v>
      </c>
      <c r="S26" s="2">
        <v>21.142398159999999</v>
      </c>
      <c r="T26" s="2">
        <v>15</v>
      </c>
      <c r="U26" s="2">
        <v>1.067251E-2</v>
      </c>
      <c r="V26" s="2">
        <v>40.6895314</v>
      </c>
      <c r="W26" s="7">
        <v>-74.174462399999996</v>
      </c>
    </row>
    <row r="27" spans="1:23" x14ac:dyDescent="0.25">
      <c r="A27" s="8">
        <v>11697</v>
      </c>
      <c r="B27" s="1" t="s">
        <v>453</v>
      </c>
      <c r="C27" s="1" t="s">
        <v>342</v>
      </c>
      <c r="D27" s="1" t="s">
        <v>454</v>
      </c>
      <c r="E27" s="1" t="s">
        <v>455</v>
      </c>
      <c r="F27" s="1" t="s">
        <v>111</v>
      </c>
      <c r="G27" s="1" t="s">
        <v>28</v>
      </c>
      <c r="H27" s="1" t="s">
        <v>112</v>
      </c>
      <c r="I27" s="1" t="s">
        <v>30</v>
      </c>
      <c r="J27" s="1">
        <v>-16.399999999999999</v>
      </c>
      <c r="K27" s="1" t="s">
        <v>39</v>
      </c>
      <c r="L27" s="1">
        <v>100867</v>
      </c>
      <c r="M27" s="1">
        <v>62377</v>
      </c>
      <c r="N27" s="1">
        <v>88122</v>
      </c>
      <c r="O27" s="1">
        <v>84328</v>
      </c>
      <c r="P27" s="1">
        <v>-3794</v>
      </c>
      <c r="Q27" s="1" t="s">
        <v>32</v>
      </c>
      <c r="R27" s="1">
        <v>4</v>
      </c>
      <c r="S27" s="1">
        <v>3.9656179999999997E-3</v>
      </c>
      <c r="T27" s="1">
        <v>0</v>
      </c>
      <c r="U27" s="1">
        <v>0</v>
      </c>
      <c r="V27" s="1">
        <v>26.074234400000002</v>
      </c>
      <c r="W27" s="6">
        <v>-80.150602199999994</v>
      </c>
    </row>
    <row r="28" spans="1:23" x14ac:dyDescent="0.25">
      <c r="A28" s="9">
        <v>11884</v>
      </c>
      <c r="B28" s="2" t="s">
        <v>486</v>
      </c>
      <c r="C28" s="2" t="s">
        <v>90</v>
      </c>
      <c r="D28" s="2" t="s">
        <v>487</v>
      </c>
      <c r="E28" s="2" t="s">
        <v>488</v>
      </c>
      <c r="F28" s="2" t="s">
        <v>44</v>
      </c>
      <c r="G28" s="2" t="s">
        <v>28</v>
      </c>
      <c r="H28" s="2" t="s">
        <v>29</v>
      </c>
      <c r="I28" s="2" t="s">
        <v>30</v>
      </c>
      <c r="J28" s="2">
        <v>-10.1</v>
      </c>
      <c r="K28" s="2" t="s">
        <v>39</v>
      </c>
      <c r="L28" s="2">
        <v>22053</v>
      </c>
      <c r="M28" s="2">
        <v>16110</v>
      </c>
      <c r="N28" s="2">
        <v>19531</v>
      </c>
      <c r="O28" s="2">
        <v>19818</v>
      </c>
      <c r="P28" s="2">
        <v>287</v>
      </c>
      <c r="Q28" s="2" t="s">
        <v>46</v>
      </c>
      <c r="R28" s="2">
        <v>681</v>
      </c>
      <c r="S28" s="2">
        <v>3.0880152359999999</v>
      </c>
      <c r="T28" s="2">
        <v>133</v>
      </c>
      <c r="U28" s="2">
        <v>0.67110707400000003</v>
      </c>
      <c r="V28" s="2">
        <v>47.621206299999997</v>
      </c>
      <c r="W28" s="7">
        <v>-117.5333722</v>
      </c>
    </row>
    <row r="29" spans="1:23" x14ac:dyDescent="0.25">
      <c r="A29" s="8">
        <v>11986</v>
      </c>
      <c r="B29" s="1" t="s">
        <v>514</v>
      </c>
      <c r="C29" s="1" t="s">
        <v>97</v>
      </c>
      <c r="D29" s="1" t="s">
        <v>515</v>
      </c>
      <c r="E29" s="1" t="s">
        <v>516</v>
      </c>
      <c r="F29" s="1" t="s">
        <v>44</v>
      </c>
      <c r="G29" s="1" t="s">
        <v>28</v>
      </c>
      <c r="H29" s="1" t="s">
        <v>29</v>
      </c>
      <c r="I29" s="1" t="s">
        <v>30</v>
      </c>
      <c r="J29" s="1">
        <v>-22.9</v>
      </c>
      <c r="K29" s="1" t="s">
        <v>31</v>
      </c>
      <c r="L29" s="1">
        <v>21422</v>
      </c>
      <c r="M29" s="1">
        <v>13269</v>
      </c>
      <c r="N29" s="1">
        <v>17379</v>
      </c>
      <c r="O29" s="1">
        <v>16526</v>
      </c>
      <c r="P29" s="1">
        <v>-853</v>
      </c>
      <c r="Q29" s="1" t="s">
        <v>32</v>
      </c>
      <c r="R29" s="1">
        <v>4400</v>
      </c>
      <c r="S29" s="1">
        <v>20.539632149999999</v>
      </c>
      <c r="T29" s="1">
        <v>1458</v>
      </c>
      <c r="U29" s="1">
        <v>8.8224615760000002</v>
      </c>
      <c r="V29" s="1">
        <v>42.882528600000001</v>
      </c>
      <c r="W29" s="6">
        <v>-85.524287000000001</v>
      </c>
    </row>
    <row r="30" spans="1:23" x14ac:dyDescent="0.25">
      <c r="A30" s="9">
        <v>11995</v>
      </c>
      <c r="B30" s="2" t="s">
        <v>517</v>
      </c>
      <c r="C30" s="2" t="s">
        <v>125</v>
      </c>
      <c r="D30" s="2" t="s">
        <v>518</v>
      </c>
      <c r="E30" s="2" t="s">
        <v>519</v>
      </c>
      <c r="F30" s="2" t="s">
        <v>44</v>
      </c>
      <c r="G30" s="2" t="s">
        <v>28</v>
      </c>
      <c r="H30" s="2" t="s">
        <v>29</v>
      </c>
      <c r="I30" s="2" t="s">
        <v>30</v>
      </c>
      <c r="J30" s="2">
        <v>-34.200000000000003</v>
      </c>
      <c r="K30" s="2" t="s">
        <v>61</v>
      </c>
      <c r="L30" s="2">
        <v>18342</v>
      </c>
      <c r="M30" s="2">
        <v>9110</v>
      </c>
      <c r="N30" s="2">
        <v>11196</v>
      </c>
      <c r="O30" s="2">
        <v>12066</v>
      </c>
      <c r="P30" s="2">
        <v>870</v>
      </c>
      <c r="Q30" s="2" t="s">
        <v>46</v>
      </c>
      <c r="R30" s="2">
        <v>8606</v>
      </c>
      <c r="S30" s="2">
        <v>46.919637989999998</v>
      </c>
      <c r="T30" s="2">
        <v>2520</v>
      </c>
      <c r="U30" s="2">
        <v>20.885131779999998</v>
      </c>
      <c r="V30" s="2">
        <v>36.104367099999997</v>
      </c>
      <c r="W30" s="7">
        <v>-79.935180500000001</v>
      </c>
    </row>
    <row r="31" spans="1:23" x14ac:dyDescent="0.25">
      <c r="A31" s="8">
        <v>11996</v>
      </c>
      <c r="B31" s="1" t="s">
        <v>520</v>
      </c>
      <c r="C31" s="1" t="s">
        <v>254</v>
      </c>
      <c r="D31" s="1" t="s">
        <v>521</v>
      </c>
      <c r="E31" s="1" t="s">
        <v>522</v>
      </c>
      <c r="F31" s="1" t="s">
        <v>44</v>
      </c>
      <c r="G31" s="1" t="s">
        <v>28</v>
      </c>
      <c r="H31" s="1" t="s">
        <v>29</v>
      </c>
      <c r="I31" s="1" t="s">
        <v>30</v>
      </c>
      <c r="J31" s="1">
        <v>-22.1</v>
      </c>
      <c r="K31" s="1" t="s">
        <v>31</v>
      </c>
      <c r="L31" s="1">
        <v>17916</v>
      </c>
      <c r="M31" s="1">
        <v>10558</v>
      </c>
      <c r="N31" s="1">
        <v>13594</v>
      </c>
      <c r="O31" s="1">
        <v>13953</v>
      </c>
      <c r="P31" s="1">
        <v>359</v>
      </c>
      <c r="Q31" s="1" t="s">
        <v>46</v>
      </c>
      <c r="R31" s="1">
        <v>4474</v>
      </c>
      <c r="S31" s="1">
        <v>24.972091979999998</v>
      </c>
      <c r="T31" s="1">
        <v>1316</v>
      </c>
      <c r="U31" s="1">
        <v>9.4316634419999996</v>
      </c>
      <c r="V31" s="1">
        <v>34.8959008</v>
      </c>
      <c r="W31" s="6">
        <v>-82.217233800000002</v>
      </c>
    </row>
    <row r="32" spans="1:23" x14ac:dyDescent="0.25">
      <c r="A32" s="9">
        <v>12191</v>
      </c>
      <c r="B32" s="2" t="s">
        <v>549</v>
      </c>
      <c r="C32" s="2" t="s">
        <v>34</v>
      </c>
      <c r="D32" s="2" t="s">
        <v>550</v>
      </c>
      <c r="E32" s="2" t="s">
        <v>551</v>
      </c>
      <c r="F32" s="2" t="s">
        <v>111</v>
      </c>
      <c r="G32" s="2" t="s">
        <v>28</v>
      </c>
      <c r="H32" s="2" t="s">
        <v>45</v>
      </c>
      <c r="I32" s="2" t="s">
        <v>30</v>
      </c>
      <c r="J32" s="2">
        <v>-15.4</v>
      </c>
      <c r="K32" s="2" t="s">
        <v>39</v>
      </c>
      <c r="L32" s="2">
        <v>58673</v>
      </c>
      <c r="M32" s="2">
        <v>39468</v>
      </c>
      <c r="N32" s="2">
        <v>47183</v>
      </c>
      <c r="O32" s="2">
        <v>49666</v>
      </c>
      <c r="P32" s="2">
        <v>2483</v>
      </c>
      <c r="Q32" s="2" t="s">
        <v>46</v>
      </c>
      <c r="R32" s="2">
        <v>324</v>
      </c>
      <c r="S32" s="2">
        <v>0.55221311299999998</v>
      </c>
      <c r="T32" s="2">
        <v>28</v>
      </c>
      <c r="U32" s="2">
        <v>5.6376596000000001E-2</v>
      </c>
      <c r="V32" s="2">
        <v>29.647819999999999</v>
      </c>
      <c r="W32" s="7">
        <v>-95.276939999999996</v>
      </c>
    </row>
    <row r="33" spans="1:23" x14ac:dyDescent="0.25">
      <c r="A33" s="8">
        <v>12264</v>
      </c>
      <c r="B33" s="1" t="s">
        <v>573</v>
      </c>
      <c r="C33" s="1" t="s">
        <v>272</v>
      </c>
      <c r="D33" s="1" t="s">
        <v>574</v>
      </c>
      <c r="E33" s="1" t="s">
        <v>356</v>
      </c>
      <c r="F33" s="1" t="s">
        <v>111</v>
      </c>
      <c r="G33" s="1" t="s">
        <v>28</v>
      </c>
      <c r="H33" s="1" t="s">
        <v>112</v>
      </c>
      <c r="I33" s="1" t="s">
        <v>30</v>
      </c>
      <c r="J33" s="1">
        <v>-18.100000000000001</v>
      </c>
      <c r="K33" s="1" t="s">
        <v>39</v>
      </c>
      <c r="L33" s="1">
        <v>92585</v>
      </c>
      <c r="M33" s="1">
        <v>54249</v>
      </c>
      <c r="N33" s="1">
        <v>77576</v>
      </c>
      <c r="O33" s="1">
        <v>75817</v>
      </c>
      <c r="P33" s="1">
        <v>-1759</v>
      </c>
      <c r="Q33" s="1" t="s">
        <v>32</v>
      </c>
      <c r="R33" s="1">
        <v>27779</v>
      </c>
      <c r="S33" s="1">
        <v>30.00378031</v>
      </c>
      <c r="T33" s="1">
        <v>14321</v>
      </c>
      <c r="U33" s="1">
        <v>18.888903540000001</v>
      </c>
      <c r="V33" s="1">
        <v>38.952276500000004</v>
      </c>
      <c r="W33" s="6">
        <v>-77.457881</v>
      </c>
    </row>
    <row r="34" spans="1:23" x14ac:dyDescent="0.25">
      <c r="A34" s="9">
        <v>12266</v>
      </c>
      <c r="B34" s="2" t="s">
        <v>578</v>
      </c>
      <c r="C34" s="2" t="s">
        <v>34</v>
      </c>
      <c r="D34" s="2" t="s">
        <v>579</v>
      </c>
      <c r="E34" s="2" t="s">
        <v>551</v>
      </c>
      <c r="F34" s="2" t="s">
        <v>111</v>
      </c>
      <c r="G34" s="2" t="s">
        <v>28</v>
      </c>
      <c r="H34" s="2" t="s">
        <v>112</v>
      </c>
      <c r="I34" s="2" t="s">
        <v>30</v>
      </c>
      <c r="J34" s="2">
        <v>-17.399999999999999</v>
      </c>
      <c r="K34" s="2" t="s">
        <v>39</v>
      </c>
      <c r="L34" s="2">
        <v>178839</v>
      </c>
      <c r="M34" s="2">
        <v>101074</v>
      </c>
      <c r="N34" s="2">
        <v>150876</v>
      </c>
      <c r="O34" s="2">
        <v>147799</v>
      </c>
      <c r="P34" s="2">
        <v>-3077</v>
      </c>
      <c r="Q34" s="2" t="s">
        <v>32</v>
      </c>
      <c r="R34" s="2">
        <v>36306</v>
      </c>
      <c r="S34" s="2">
        <v>20.30094107</v>
      </c>
      <c r="T34" s="2">
        <v>28256</v>
      </c>
      <c r="U34" s="2">
        <v>19.117856010000001</v>
      </c>
      <c r="V34" s="2">
        <v>29.9902199</v>
      </c>
      <c r="W34" s="7">
        <v>-95.336782700000001</v>
      </c>
    </row>
    <row r="35" spans="1:23" x14ac:dyDescent="0.25">
      <c r="A35" s="8">
        <v>12339</v>
      </c>
      <c r="B35" s="1" t="s">
        <v>592</v>
      </c>
      <c r="C35" s="1" t="s">
        <v>426</v>
      </c>
      <c r="D35" s="1" t="s">
        <v>593</v>
      </c>
      <c r="E35" s="1" t="s">
        <v>594</v>
      </c>
      <c r="F35" s="1" t="s">
        <v>44</v>
      </c>
      <c r="G35" s="1" t="s">
        <v>28</v>
      </c>
      <c r="H35" s="1" t="s">
        <v>45</v>
      </c>
      <c r="I35" s="1" t="s">
        <v>30</v>
      </c>
      <c r="J35" s="1">
        <v>-19.3</v>
      </c>
      <c r="K35" s="1" t="s">
        <v>39</v>
      </c>
      <c r="L35" s="1">
        <v>51266</v>
      </c>
      <c r="M35" s="1">
        <v>29706</v>
      </c>
      <c r="N35" s="1">
        <v>37353</v>
      </c>
      <c r="O35" s="1">
        <v>41388</v>
      </c>
      <c r="P35" s="1">
        <v>4035</v>
      </c>
      <c r="Q35" s="1" t="s">
        <v>46</v>
      </c>
      <c r="R35" s="1">
        <v>7057</v>
      </c>
      <c r="S35" s="1">
        <v>13.76545859</v>
      </c>
      <c r="T35" s="1">
        <v>1284</v>
      </c>
      <c r="U35" s="1">
        <v>3.1023485069999999</v>
      </c>
      <c r="V35" s="1">
        <v>39.720457600000003</v>
      </c>
      <c r="W35" s="6">
        <v>-86.293700700000002</v>
      </c>
    </row>
    <row r="36" spans="1:23" x14ac:dyDescent="0.25">
      <c r="A36" s="9">
        <v>12451</v>
      </c>
      <c r="B36" s="2" t="s">
        <v>613</v>
      </c>
      <c r="C36" s="2" t="s">
        <v>342</v>
      </c>
      <c r="D36" s="2" t="s">
        <v>614</v>
      </c>
      <c r="E36" s="2" t="s">
        <v>615</v>
      </c>
      <c r="F36" s="2" t="s">
        <v>44</v>
      </c>
      <c r="G36" s="2" t="s">
        <v>28</v>
      </c>
      <c r="H36" s="2" t="s">
        <v>45</v>
      </c>
      <c r="I36" s="2" t="s">
        <v>30</v>
      </c>
      <c r="J36" s="2">
        <v>-17.5</v>
      </c>
      <c r="K36" s="2" t="s">
        <v>39</v>
      </c>
      <c r="L36" s="2">
        <v>35091</v>
      </c>
      <c r="M36" s="2">
        <v>17504</v>
      </c>
      <c r="N36" s="2">
        <v>24914</v>
      </c>
      <c r="O36" s="2">
        <v>28934</v>
      </c>
      <c r="P36" s="2">
        <v>4020</v>
      </c>
      <c r="Q36" s="2" t="s">
        <v>46</v>
      </c>
      <c r="R36" s="2">
        <v>3191</v>
      </c>
      <c r="S36" s="2">
        <v>9.0934997580000001</v>
      </c>
      <c r="T36" s="2">
        <v>341</v>
      </c>
      <c r="U36" s="2">
        <v>1.178544273</v>
      </c>
      <c r="V36" s="2">
        <v>30.493867300000002</v>
      </c>
      <c r="W36" s="7">
        <v>-81.690670800000007</v>
      </c>
    </row>
    <row r="37" spans="1:23" x14ac:dyDescent="0.25">
      <c r="A37" s="8">
        <v>12478</v>
      </c>
      <c r="B37" s="1" t="s">
        <v>616</v>
      </c>
      <c r="C37" s="1" t="s">
        <v>83</v>
      </c>
      <c r="D37" s="1" t="s">
        <v>617</v>
      </c>
      <c r="E37" s="1" t="s">
        <v>618</v>
      </c>
      <c r="F37" s="1" t="s">
        <v>111</v>
      </c>
      <c r="G37" s="1" t="s">
        <v>28</v>
      </c>
      <c r="H37" s="1" t="s">
        <v>112</v>
      </c>
      <c r="I37" s="1" t="s">
        <v>69</v>
      </c>
      <c r="J37" s="1">
        <v>5.2</v>
      </c>
      <c r="K37" s="1" t="s">
        <v>70</v>
      </c>
      <c r="L37" s="1">
        <v>125900</v>
      </c>
      <c r="M37" s="1">
        <v>54047</v>
      </c>
      <c r="N37" s="1">
        <v>82201</v>
      </c>
      <c r="O37" s="1">
        <v>132508</v>
      </c>
      <c r="P37" s="1">
        <v>50307</v>
      </c>
      <c r="Q37" s="1" t="s">
        <v>46</v>
      </c>
      <c r="R37" s="1">
        <v>10370</v>
      </c>
      <c r="S37" s="1">
        <v>8.2366957900000006</v>
      </c>
      <c r="T37" s="1">
        <v>3</v>
      </c>
      <c r="U37" s="1">
        <v>2.264014E-3</v>
      </c>
      <c r="V37" s="1">
        <v>40.643350699999999</v>
      </c>
      <c r="W37" s="6">
        <v>-73.7889689</v>
      </c>
    </row>
    <row r="38" spans="1:23" x14ac:dyDescent="0.25">
      <c r="A38" s="9">
        <v>12889</v>
      </c>
      <c r="B38" s="2" t="s">
        <v>634</v>
      </c>
      <c r="C38" s="2" t="s">
        <v>406</v>
      </c>
      <c r="D38" s="2" t="s">
        <v>635</v>
      </c>
      <c r="E38" s="2" t="s">
        <v>636</v>
      </c>
      <c r="F38" s="2" t="s">
        <v>111</v>
      </c>
      <c r="G38" s="2" t="s">
        <v>28</v>
      </c>
      <c r="H38" s="2" t="s">
        <v>112</v>
      </c>
      <c r="I38" s="2" t="s">
        <v>69</v>
      </c>
      <c r="J38" s="2">
        <v>3.1</v>
      </c>
      <c r="K38" s="2" t="s">
        <v>70</v>
      </c>
      <c r="L38" s="2">
        <v>169233</v>
      </c>
      <c r="M38" s="2">
        <v>106168</v>
      </c>
      <c r="N38" s="2">
        <v>140775</v>
      </c>
      <c r="O38" s="2">
        <v>174475</v>
      </c>
      <c r="P38" s="2">
        <v>33700</v>
      </c>
      <c r="Q38" s="2" t="s">
        <v>46</v>
      </c>
      <c r="R38" s="2">
        <v>727</v>
      </c>
      <c r="S38" s="2">
        <v>0.42958524599999998</v>
      </c>
      <c r="T38" s="2">
        <v>2</v>
      </c>
      <c r="U38" s="2">
        <v>1.146296E-3</v>
      </c>
      <c r="V38" s="2">
        <v>36.083999800000001</v>
      </c>
      <c r="W38" s="7">
        <v>-115.15373889999999</v>
      </c>
    </row>
    <row r="39" spans="1:23" x14ac:dyDescent="0.25">
      <c r="A39" s="8">
        <v>12892</v>
      </c>
      <c r="B39" s="1" t="s">
        <v>641</v>
      </c>
      <c r="C39" s="1" t="s">
        <v>66</v>
      </c>
      <c r="D39" s="1" t="s">
        <v>642</v>
      </c>
      <c r="E39" s="1" t="s">
        <v>643</v>
      </c>
      <c r="F39" s="1" t="s">
        <v>111</v>
      </c>
      <c r="G39" s="1" t="s">
        <v>28</v>
      </c>
      <c r="H39" s="1" t="s">
        <v>112</v>
      </c>
      <c r="I39" s="1" t="s">
        <v>30</v>
      </c>
      <c r="J39" s="1">
        <v>-23.3</v>
      </c>
      <c r="K39" s="1" t="s">
        <v>31</v>
      </c>
      <c r="L39" s="1">
        <v>249333</v>
      </c>
      <c r="M39" s="1">
        <v>128656</v>
      </c>
      <c r="N39" s="1">
        <v>175173</v>
      </c>
      <c r="O39" s="1">
        <v>191194</v>
      </c>
      <c r="P39" s="1">
        <v>16021</v>
      </c>
      <c r="Q39" s="1" t="s">
        <v>46</v>
      </c>
      <c r="R39" s="1">
        <v>9584</v>
      </c>
      <c r="S39" s="1">
        <v>3.8438554059999999</v>
      </c>
      <c r="T39" s="1">
        <v>4170</v>
      </c>
      <c r="U39" s="1">
        <v>2.1810307849999999</v>
      </c>
      <c r="V39" s="1">
        <v>34.052234200000001</v>
      </c>
      <c r="W39" s="6">
        <v>-118.24368490000001</v>
      </c>
    </row>
    <row r="40" spans="1:23" x14ac:dyDescent="0.25">
      <c r="A40" s="9">
        <v>12953</v>
      </c>
      <c r="B40" s="2" t="s">
        <v>671</v>
      </c>
      <c r="C40" s="2" t="s">
        <v>83</v>
      </c>
      <c r="D40" s="2" t="s">
        <v>672</v>
      </c>
      <c r="E40" s="2" t="s">
        <v>618</v>
      </c>
      <c r="F40" s="2" t="s">
        <v>111</v>
      </c>
      <c r="G40" s="2" t="s">
        <v>28</v>
      </c>
      <c r="H40" s="2" t="s">
        <v>112</v>
      </c>
      <c r="I40" s="2" t="s">
        <v>30</v>
      </c>
      <c r="J40" s="2">
        <v>-2.9</v>
      </c>
      <c r="K40" s="2" t="s">
        <v>52</v>
      </c>
      <c r="L40" s="2">
        <v>167083</v>
      </c>
      <c r="M40" s="2">
        <v>63593</v>
      </c>
      <c r="N40" s="2">
        <v>86431</v>
      </c>
      <c r="O40" s="2">
        <v>162197</v>
      </c>
      <c r="P40" s="2">
        <v>75766</v>
      </c>
      <c r="Q40" s="2" t="s">
        <v>46</v>
      </c>
      <c r="R40" s="2">
        <v>19388</v>
      </c>
      <c r="S40" s="2">
        <v>11.603813669999999</v>
      </c>
      <c r="T40" s="2">
        <v>7</v>
      </c>
      <c r="U40" s="2">
        <v>4.3157400000000002E-3</v>
      </c>
      <c r="V40" s="2">
        <v>40.776927100000002</v>
      </c>
      <c r="W40" s="7">
        <v>-73.873965900000002</v>
      </c>
    </row>
    <row r="41" spans="1:23" x14ac:dyDescent="0.25">
      <c r="A41" s="8">
        <v>12954</v>
      </c>
      <c r="B41" s="1" t="s">
        <v>673</v>
      </c>
      <c r="C41" s="1" t="s">
        <v>66</v>
      </c>
      <c r="D41" s="1" t="s">
        <v>674</v>
      </c>
      <c r="E41" s="1" t="s">
        <v>675</v>
      </c>
      <c r="F41" s="1" t="s">
        <v>44</v>
      </c>
      <c r="G41" s="1" t="s">
        <v>28</v>
      </c>
      <c r="H41" s="1" t="s">
        <v>29</v>
      </c>
      <c r="I41" s="1" t="s">
        <v>30</v>
      </c>
      <c r="J41" s="1">
        <v>-4.0999999999999996</v>
      </c>
      <c r="K41" s="1" t="s">
        <v>52</v>
      </c>
      <c r="L41" s="1">
        <v>15975</v>
      </c>
      <c r="M41" s="1">
        <v>8192</v>
      </c>
      <c r="N41" s="1">
        <v>11945</v>
      </c>
      <c r="O41" s="1">
        <v>15327</v>
      </c>
      <c r="P41" s="1">
        <v>3382</v>
      </c>
      <c r="Q41" s="1" t="s">
        <v>46</v>
      </c>
      <c r="R41" s="1">
        <v>0</v>
      </c>
      <c r="S41" s="1">
        <v>0</v>
      </c>
      <c r="T41" s="1">
        <v>0</v>
      </c>
      <c r="U41" s="1">
        <v>0</v>
      </c>
      <c r="V41" s="1">
        <v>33.816165499999997</v>
      </c>
      <c r="W41" s="6">
        <v>-118.1512518</v>
      </c>
    </row>
    <row r="42" spans="1:23" x14ac:dyDescent="0.25">
      <c r="A42" s="9">
        <v>12992</v>
      </c>
      <c r="B42" s="2" t="s">
        <v>676</v>
      </c>
      <c r="C42" s="2" t="s">
        <v>472</v>
      </c>
      <c r="D42" s="2" t="s">
        <v>677</v>
      </c>
      <c r="E42" s="2" t="s">
        <v>678</v>
      </c>
      <c r="F42" s="2" t="s">
        <v>44</v>
      </c>
      <c r="G42" s="2" t="s">
        <v>28</v>
      </c>
      <c r="H42" s="2" t="s">
        <v>29</v>
      </c>
      <c r="I42" s="2" t="s">
        <v>30</v>
      </c>
      <c r="J42" s="2">
        <v>-18.8</v>
      </c>
      <c r="K42" s="2" t="s">
        <v>39</v>
      </c>
      <c r="L42" s="2">
        <v>15137</v>
      </c>
      <c r="M42" s="2">
        <v>8856</v>
      </c>
      <c r="N42" s="2">
        <v>11727</v>
      </c>
      <c r="O42" s="2">
        <v>12287</v>
      </c>
      <c r="P42" s="2">
        <v>560</v>
      </c>
      <c r="Q42" s="2" t="s">
        <v>46</v>
      </c>
      <c r="R42" s="2">
        <v>3441</v>
      </c>
      <c r="S42" s="2">
        <v>22.732377620000001</v>
      </c>
      <c r="T42" s="2">
        <v>2726</v>
      </c>
      <c r="U42" s="2">
        <v>22.186050300000002</v>
      </c>
      <c r="V42" s="2">
        <v>34.730704899999999</v>
      </c>
      <c r="W42" s="7">
        <v>-92.221653099999997</v>
      </c>
    </row>
    <row r="43" spans="1:23" x14ac:dyDescent="0.25">
      <c r="A43" s="8">
        <v>13198</v>
      </c>
      <c r="B43" s="1" t="s">
        <v>705</v>
      </c>
      <c r="C43" s="1" t="s">
        <v>190</v>
      </c>
      <c r="D43" s="1" t="s">
        <v>706</v>
      </c>
      <c r="E43" s="1" t="s">
        <v>707</v>
      </c>
      <c r="F43" s="1" t="s">
        <v>111</v>
      </c>
      <c r="G43" s="1" t="s">
        <v>28</v>
      </c>
      <c r="H43" s="1" t="s">
        <v>45</v>
      </c>
      <c r="I43" s="1" t="s">
        <v>30</v>
      </c>
      <c r="J43" s="1">
        <v>-20.5</v>
      </c>
      <c r="K43" s="1" t="s">
        <v>31</v>
      </c>
      <c r="L43" s="1">
        <v>55040</v>
      </c>
      <c r="M43" s="1">
        <v>30786</v>
      </c>
      <c r="N43" s="1">
        <v>37446</v>
      </c>
      <c r="O43" s="1">
        <v>43743</v>
      </c>
      <c r="P43" s="1">
        <v>6297</v>
      </c>
      <c r="Q43" s="1" t="s">
        <v>46</v>
      </c>
      <c r="R43" s="1">
        <v>761</v>
      </c>
      <c r="S43" s="1">
        <v>1.3826308140000001</v>
      </c>
      <c r="T43" s="1">
        <v>34</v>
      </c>
      <c r="U43" s="1">
        <v>7.7726721999999998E-2</v>
      </c>
      <c r="V43" s="1">
        <v>39.301367599999999</v>
      </c>
      <c r="W43" s="6">
        <v>-94.710453900000005</v>
      </c>
    </row>
    <row r="44" spans="1:23" x14ac:dyDescent="0.25">
      <c r="A44" s="9">
        <v>13204</v>
      </c>
      <c r="B44" s="2" t="s">
        <v>711</v>
      </c>
      <c r="C44" s="2" t="s">
        <v>342</v>
      </c>
      <c r="D44" s="2" t="s">
        <v>712</v>
      </c>
      <c r="E44" s="2" t="s">
        <v>713</v>
      </c>
      <c r="F44" s="2" t="s">
        <v>111</v>
      </c>
      <c r="G44" s="2" t="s">
        <v>28</v>
      </c>
      <c r="H44" s="2" t="s">
        <v>112</v>
      </c>
      <c r="I44" s="2" t="s">
        <v>69</v>
      </c>
      <c r="J44" s="2">
        <v>0.9</v>
      </c>
      <c r="K44" s="2" t="s">
        <v>70</v>
      </c>
      <c r="L44" s="2">
        <v>144337</v>
      </c>
      <c r="M44" s="2">
        <v>92723</v>
      </c>
      <c r="N44" s="2">
        <v>133612</v>
      </c>
      <c r="O44" s="2">
        <v>145614</v>
      </c>
      <c r="P44" s="2">
        <v>12002</v>
      </c>
      <c r="Q44" s="2" t="s">
        <v>46</v>
      </c>
      <c r="R44" s="2">
        <v>9</v>
      </c>
      <c r="S44" s="2">
        <v>6.2354070000000001E-3</v>
      </c>
      <c r="T44" s="2">
        <v>0</v>
      </c>
      <c r="U44" s="2">
        <v>0</v>
      </c>
      <c r="V44" s="2">
        <v>28.4311443</v>
      </c>
      <c r="W44" s="7">
        <v>-81.307904100000002</v>
      </c>
    </row>
    <row r="45" spans="1:23" x14ac:dyDescent="0.25">
      <c r="A45" s="8">
        <v>13232</v>
      </c>
      <c r="B45" s="1" t="s">
        <v>717</v>
      </c>
      <c r="C45" s="1" t="s">
        <v>201</v>
      </c>
      <c r="D45" s="1" t="s">
        <v>718</v>
      </c>
      <c r="E45" s="1" t="s">
        <v>719</v>
      </c>
      <c r="F45" s="1" t="s">
        <v>111</v>
      </c>
      <c r="G45" s="1" t="s">
        <v>28</v>
      </c>
      <c r="H45" s="1" t="s">
        <v>112</v>
      </c>
      <c r="I45" s="1" t="s">
        <v>30</v>
      </c>
      <c r="J45" s="1">
        <v>-8.1999999999999993</v>
      </c>
      <c r="K45" s="1" t="s">
        <v>52</v>
      </c>
      <c r="L45" s="1">
        <v>81023</v>
      </c>
      <c r="M45" s="1">
        <v>54809</v>
      </c>
      <c r="N45" s="1">
        <v>62893</v>
      </c>
      <c r="O45" s="1">
        <v>74349</v>
      </c>
      <c r="P45" s="1">
        <v>11456</v>
      </c>
      <c r="Q45" s="1" t="s">
        <v>46</v>
      </c>
      <c r="R45" s="1">
        <v>21</v>
      </c>
      <c r="S45" s="1">
        <v>2.5918566000000001E-2</v>
      </c>
      <c r="T45" s="1">
        <v>3</v>
      </c>
      <c r="U45" s="1">
        <v>4.0350239999999999E-3</v>
      </c>
      <c r="V45" s="1">
        <v>41.786476999999998</v>
      </c>
      <c r="W45" s="6">
        <v>-87.750835600000002</v>
      </c>
    </row>
    <row r="46" spans="1:23" x14ac:dyDescent="0.25">
      <c r="A46" s="9">
        <v>13244</v>
      </c>
      <c r="B46" s="2" t="s">
        <v>723</v>
      </c>
      <c r="C46" s="2" t="s">
        <v>208</v>
      </c>
      <c r="D46" s="2" t="s">
        <v>724</v>
      </c>
      <c r="E46" s="2" t="s">
        <v>725</v>
      </c>
      <c r="F46" s="2" t="s">
        <v>44</v>
      </c>
      <c r="G46" s="2" t="s">
        <v>28</v>
      </c>
      <c r="H46" s="2" t="s">
        <v>45</v>
      </c>
      <c r="I46" s="2" t="s">
        <v>30</v>
      </c>
      <c r="J46" s="2">
        <v>-23.2</v>
      </c>
      <c r="K46" s="2" t="s">
        <v>31</v>
      </c>
      <c r="L46" s="2">
        <v>28364</v>
      </c>
      <c r="M46" s="2">
        <v>16336</v>
      </c>
      <c r="N46" s="2">
        <v>20716</v>
      </c>
      <c r="O46" s="2">
        <v>21787</v>
      </c>
      <c r="P46" s="2">
        <v>1071</v>
      </c>
      <c r="Q46" s="2" t="s">
        <v>46</v>
      </c>
      <c r="R46" s="2">
        <v>4253</v>
      </c>
      <c r="S46" s="2">
        <v>14.99435905</v>
      </c>
      <c r="T46" s="2">
        <v>757</v>
      </c>
      <c r="U46" s="2">
        <v>3.4745490430000001</v>
      </c>
      <c r="V46" s="2">
        <v>35.047116199999998</v>
      </c>
      <c r="W46" s="7">
        <v>-89.9814413</v>
      </c>
    </row>
    <row r="47" spans="1:23" x14ac:dyDescent="0.25">
      <c r="A47" s="8">
        <v>13303</v>
      </c>
      <c r="B47" s="1" t="s">
        <v>741</v>
      </c>
      <c r="C47" s="1" t="s">
        <v>342</v>
      </c>
      <c r="D47" s="1" t="s">
        <v>742</v>
      </c>
      <c r="E47" s="1" t="s">
        <v>743</v>
      </c>
      <c r="F47" s="1" t="s">
        <v>111</v>
      </c>
      <c r="G47" s="1" t="s">
        <v>28</v>
      </c>
      <c r="H47" s="1" t="s">
        <v>112</v>
      </c>
      <c r="I47" s="1" t="s">
        <v>69</v>
      </c>
      <c r="J47" s="1">
        <v>17.899999999999999</v>
      </c>
      <c r="K47" s="1" t="s">
        <v>146</v>
      </c>
      <c r="L47" s="1">
        <v>88522</v>
      </c>
      <c r="M47" s="1">
        <v>54027</v>
      </c>
      <c r="N47" s="1">
        <v>91082</v>
      </c>
      <c r="O47" s="1">
        <v>104355</v>
      </c>
      <c r="P47" s="1">
        <v>13273</v>
      </c>
      <c r="Q47" s="1" t="s">
        <v>46</v>
      </c>
      <c r="R47" s="1">
        <v>12012</v>
      </c>
      <c r="S47" s="1">
        <v>13.56950814</v>
      </c>
      <c r="T47" s="1">
        <v>0</v>
      </c>
      <c r="U47" s="1">
        <v>0</v>
      </c>
      <c r="V47" s="1">
        <v>25.795145900000001</v>
      </c>
      <c r="W47" s="6">
        <v>-80.279509200000007</v>
      </c>
    </row>
    <row r="48" spans="1:23" x14ac:dyDescent="0.25">
      <c r="A48" s="9">
        <v>13342</v>
      </c>
      <c r="B48" s="2" t="s">
        <v>744</v>
      </c>
      <c r="C48" s="2" t="s">
        <v>114</v>
      </c>
      <c r="D48" s="2" t="s">
        <v>745</v>
      </c>
      <c r="E48" s="2" t="s">
        <v>746</v>
      </c>
      <c r="F48" s="2" t="s">
        <v>44</v>
      </c>
      <c r="G48" s="2" t="s">
        <v>28</v>
      </c>
      <c r="H48" s="2" t="s">
        <v>45</v>
      </c>
      <c r="I48" s="2" t="s">
        <v>30</v>
      </c>
      <c r="J48" s="2">
        <v>-23.4</v>
      </c>
      <c r="K48" s="2" t="s">
        <v>31</v>
      </c>
      <c r="L48" s="2">
        <v>34769</v>
      </c>
      <c r="M48" s="2">
        <v>20446</v>
      </c>
      <c r="N48" s="2">
        <v>25461</v>
      </c>
      <c r="O48" s="2">
        <v>26621</v>
      </c>
      <c r="P48" s="2">
        <v>1160</v>
      </c>
      <c r="Q48" s="2" t="s">
        <v>46</v>
      </c>
      <c r="R48" s="2">
        <v>5490</v>
      </c>
      <c r="S48" s="2">
        <v>15.78992781</v>
      </c>
      <c r="T48" s="2">
        <v>2517</v>
      </c>
      <c r="U48" s="2">
        <v>9.4549415870000004</v>
      </c>
      <c r="V48" s="2">
        <v>42.943843800000003</v>
      </c>
      <c r="W48" s="7">
        <v>-87.900851799999998</v>
      </c>
    </row>
    <row r="49" spans="1:23" x14ac:dyDescent="0.25">
      <c r="A49" s="8">
        <v>13485</v>
      </c>
      <c r="B49" s="1" t="s">
        <v>773</v>
      </c>
      <c r="C49" s="1" t="s">
        <v>114</v>
      </c>
      <c r="D49" s="1" t="s">
        <v>774</v>
      </c>
      <c r="E49" s="1" t="s">
        <v>775</v>
      </c>
      <c r="F49" s="1" t="s">
        <v>44</v>
      </c>
      <c r="G49" s="1" t="s">
        <v>28</v>
      </c>
      <c r="H49" s="1" t="s">
        <v>29</v>
      </c>
      <c r="I49" s="1" t="s">
        <v>30</v>
      </c>
      <c r="J49" s="1">
        <v>-26.7</v>
      </c>
      <c r="K49" s="1" t="s">
        <v>31</v>
      </c>
      <c r="L49" s="1">
        <v>16039</v>
      </c>
      <c r="M49" s="1">
        <v>9085</v>
      </c>
      <c r="N49" s="1">
        <v>10908</v>
      </c>
      <c r="O49" s="1">
        <v>11758</v>
      </c>
      <c r="P49" s="1">
        <v>850</v>
      </c>
      <c r="Q49" s="1" t="s">
        <v>46</v>
      </c>
      <c r="R49" s="1">
        <v>3208</v>
      </c>
      <c r="S49" s="1">
        <v>20.00124696</v>
      </c>
      <c r="T49" s="1">
        <v>1594</v>
      </c>
      <c r="U49" s="1">
        <v>13.556727329999999</v>
      </c>
      <c r="V49" s="1">
        <v>43.1388867</v>
      </c>
      <c r="W49" s="6">
        <v>-89.336924999999994</v>
      </c>
    </row>
    <row r="50" spans="1:23" x14ac:dyDescent="0.25">
      <c r="A50" s="9">
        <v>13487</v>
      </c>
      <c r="B50" s="2" t="s">
        <v>779</v>
      </c>
      <c r="C50" s="2" t="s">
        <v>186</v>
      </c>
      <c r="D50" s="2" t="s">
        <v>780</v>
      </c>
      <c r="E50" s="2" t="s">
        <v>781</v>
      </c>
      <c r="F50" s="2" t="s">
        <v>111</v>
      </c>
      <c r="G50" s="2" t="s">
        <v>28</v>
      </c>
      <c r="H50" s="2" t="s">
        <v>112</v>
      </c>
      <c r="I50" s="2" t="s">
        <v>30</v>
      </c>
      <c r="J50" s="2">
        <v>-25.1</v>
      </c>
      <c r="K50" s="2" t="s">
        <v>31</v>
      </c>
      <c r="L50" s="2">
        <v>171588</v>
      </c>
      <c r="M50" s="2">
        <v>103368</v>
      </c>
      <c r="N50" s="2">
        <v>130128</v>
      </c>
      <c r="O50" s="2">
        <v>128527</v>
      </c>
      <c r="P50" s="2">
        <v>-1601</v>
      </c>
      <c r="Q50" s="2" t="s">
        <v>32</v>
      </c>
      <c r="R50" s="2">
        <v>24063</v>
      </c>
      <c r="S50" s="2">
        <v>14.02370795</v>
      </c>
      <c r="T50" s="2">
        <v>12401</v>
      </c>
      <c r="U50" s="2">
        <v>9.6485563340000002</v>
      </c>
      <c r="V50" s="2">
        <v>44.937483100000001</v>
      </c>
      <c r="W50" s="7">
        <v>-93.200999800000005</v>
      </c>
    </row>
    <row r="51" spans="1:23" x14ac:dyDescent="0.25">
      <c r="A51" s="8">
        <v>13495</v>
      </c>
      <c r="B51" s="1" t="s">
        <v>782</v>
      </c>
      <c r="C51" s="1" t="s">
        <v>76</v>
      </c>
      <c r="D51" s="1" t="s">
        <v>783</v>
      </c>
      <c r="E51" s="1" t="s">
        <v>784</v>
      </c>
      <c r="F51" s="1" t="s">
        <v>111</v>
      </c>
      <c r="G51" s="1" t="s">
        <v>28</v>
      </c>
      <c r="H51" s="1" t="s">
        <v>45</v>
      </c>
      <c r="I51" s="1" t="s">
        <v>30</v>
      </c>
      <c r="J51" s="1">
        <v>-16.5</v>
      </c>
      <c r="K51" s="1" t="s">
        <v>39</v>
      </c>
      <c r="L51" s="1">
        <v>57575</v>
      </c>
      <c r="M51" s="1">
        <v>30390</v>
      </c>
      <c r="N51" s="1">
        <v>36557</v>
      </c>
      <c r="O51" s="1">
        <v>48052</v>
      </c>
      <c r="P51" s="1">
        <v>11495</v>
      </c>
      <c r="Q51" s="1" t="s">
        <v>46</v>
      </c>
      <c r="R51" s="1">
        <v>27</v>
      </c>
      <c r="S51" s="1">
        <v>4.6895354E-2</v>
      </c>
      <c r="T51" s="1">
        <v>11</v>
      </c>
      <c r="U51" s="1">
        <v>2.2891867E-2</v>
      </c>
      <c r="V51" s="1">
        <v>29.951065799999999</v>
      </c>
      <c r="W51" s="6">
        <v>-90.071532300000001</v>
      </c>
    </row>
    <row r="52" spans="1:23" x14ac:dyDescent="0.25">
      <c r="A52" s="9">
        <v>13577</v>
      </c>
      <c r="B52" s="2" t="s">
        <v>794</v>
      </c>
      <c r="C52" s="2" t="s">
        <v>254</v>
      </c>
      <c r="D52" s="2" t="s">
        <v>795</v>
      </c>
      <c r="E52" s="2" t="s">
        <v>796</v>
      </c>
      <c r="F52" s="2" t="s">
        <v>44</v>
      </c>
      <c r="G52" s="2" t="s">
        <v>28</v>
      </c>
      <c r="H52" s="2" t="s">
        <v>29</v>
      </c>
      <c r="I52" s="2" t="s">
        <v>69</v>
      </c>
      <c r="J52" s="2">
        <v>38.5</v>
      </c>
      <c r="K52" s="2" t="s">
        <v>123</v>
      </c>
      <c r="L52" s="2">
        <v>11932</v>
      </c>
      <c r="M52" s="2">
        <v>7782</v>
      </c>
      <c r="N52" s="2">
        <v>16729</v>
      </c>
      <c r="O52" s="2">
        <v>16521</v>
      </c>
      <c r="P52" s="2">
        <v>-208</v>
      </c>
      <c r="Q52" s="2" t="s">
        <v>32</v>
      </c>
      <c r="R52" s="2">
        <v>314</v>
      </c>
      <c r="S52" s="2">
        <v>2.6315789469999999</v>
      </c>
      <c r="T52" s="2">
        <v>165</v>
      </c>
      <c r="U52" s="2">
        <v>0.99872889099999995</v>
      </c>
      <c r="V52" s="2">
        <v>33.689060300000001</v>
      </c>
      <c r="W52" s="7">
        <v>-78.886694300000002</v>
      </c>
    </row>
    <row r="53" spans="1:23" x14ac:dyDescent="0.25">
      <c r="A53" s="8">
        <v>13796</v>
      </c>
      <c r="B53" s="1" t="s">
        <v>803</v>
      </c>
      <c r="C53" s="1" t="s">
        <v>66</v>
      </c>
      <c r="D53" s="1" t="s">
        <v>804</v>
      </c>
      <c r="E53" s="1" t="s">
        <v>805</v>
      </c>
      <c r="F53" s="1" t="s">
        <v>111</v>
      </c>
      <c r="G53" s="1" t="s">
        <v>28</v>
      </c>
      <c r="H53" s="1" t="s">
        <v>45</v>
      </c>
      <c r="I53" s="1" t="s">
        <v>30</v>
      </c>
      <c r="J53" s="1">
        <v>-13.4</v>
      </c>
      <c r="K53" s="1" t="s">
        <v>39</v>
      </c>
      <c r="L53" s="1">
        <v>54425</v>
      </c>
      <c r="M53" s="1">
        <v>29785</v>
      </c>
      <c r="N53" s="1">
        <v>35222</v>
      </c>
      <c r="O53" s="1">
        <v>47125</v>
      </c>
      <c r="P53" s="1">
        <v>11903</v>
      </c>
      <c r="Q53" s="1" t="s">
        <v>46</v>
      </c>
      <c r="R53" s="1">
        <v>1014</v>
      </c>
      <c r="S53" s="1">
        <v>1.8631143779999999</v>
      </c>
      <c r="T53" s="1">
        <v>385</v>
      </c>
      <c r="U53" s="1">
        <v>0.816976127</v>
      </c>
      <c r="V53" s="1">
        <v>37.712263399999998</v>
      </c>
      <c r="W53" s="6">
        <v>-122.2137347</v>
      </c>
    </row>
    <row r="54" spans="1:23" x14ac:dyDescent="0.25">
      <c r="A54" s="9">
        <v>13851</v>
      </c>
      <c r="B54" s="2" t="s">
        <v>812</v>
      </c>
      <c r="C54" s="2" t="s">
        <v>638</v>
      </c>
      <c r="D54" s="2" t="s">
        <v>813</v>
      </c>
      <c r="E54" s="2" t="s">
        <v>814</v>
      </c>
      <c r="F54" s="2" t="s">
        <v>44</v>
      </c>
      <c r="G54" s="2" t="s">
        <v>28</v>
      </c>
      <c r="H54" s="2" t="s">
        <v>29</v>
      </c>
      <c r="I54" s="2" t="s">
        <v>30</v>
      </c>
      <c r="J54" s="2">
        <v>-18.7</v>
      </c>
      <c r="K54" s="2" t="s">
        <v>39</v>
      </c>
      <c r="L54" s="2">
        <v>25834</v>
      </c>
      <c r="M54" s="2">
        <v>15885</v>
      </c>
      <c r="N54" s="2">
        <v>19826</v>
      </c>
      <c r="O54" s="2">
        <v>20994</v>
      </c>
      <c r="P54" s="2">
        <v>1168</v>
      </c>
      <c r="Q54" s="2" t="s">
        <v>46</v>
      </c>
      <c r="R54" s="2">
        <v>1962</v>
      </c>
      <c r="S54" s="2">
        <v>7.5946427190000003</v>
      </c>
      <c r="T54" s="2">
        <v>1958</v>
      </c>
      <c r="U54" s="2">
        <v>9.3264742310000006</v>
      </c>
      <c r="V54" s="2">
        <v>35.3954661</v>
      </c>
      <c r="W54" s="7">
        <v>-97.596240899999998</v>
      </c>
    </row>
    <row r="55" spans="1:23" x14ac:dyDescent="0.25">
      <c r="A55" s="8">
        <v>13871</v>
      </c>
      <c r="B55" s="1" t="s">
        <v>815</v>
      </c>
      <c r="C55" s="1" t="s">
        <v>143</v>
      </c>
      <c r="D55" s="1" t="s">
        <v>816</v>
      </c>
      <c r="E55" s="1" t="s">
        <v>817</v>
      </c>
      <c r="F55" s="1" t="s">
        <v>44</v>
      </c>
      <c r="G55" s="1" t="s">
        <v>28</v>
      </c>
      <c r="H55" s="1" t="s">
        <v>45</v>
      </c>
      <c r="I55" s="1" t="s">
        <v>30</v>
      </c>
      <c r="J55" s="1">
        <v>-20.6</v>
      </c>
      <c r="K55" s="1" t="s">
        <v>31</v>
      </c>
      <c r="L55" s="1">
        <v>27104</v>
      </c>
      <c r="M55" s="1">
        <v>16562</v>
      </c>
      <c r="N55" s="1">
        <v>20897</v>
      </c>
      <c r="O55" s="1">
        <v>21511</v>
      </c>
      <c r="P55" s="1">
        <v>614</v>
      </c>
      <c r="Q55" s="1" t="s">
        <v>46</v>
      </c>
      <c r="R55" s="1">
        <v>1444</v>
      </c>
      <c r="S55" s="1">
        <v>5.3276269190000001</v>
      </c>
      <c r="T55" s="1">
        <v>379</v>
      </c>
      <c r="U55" s="1">
        <v>1.7618892660000001</v>
      </c>
      <c r="V55" s="1">
        <v>41.3014753</v>
      </c>
      <c r="W55" s="6">
        <v>-95.894520700000001</v>
      </c>
    </row>
    <row r="56" spans="1:23" x14ac:dyDescent="0.25">
      <c r="A56" s="9">
        <v>13891</v>
      </c>
      <c r="B56" s="2" t="s">
        <v>818</v>
      </c>
      <c r="C56" s="2" t="s">
        <v>66</v>
      </c>
      <c r="D56" s="2" t="s">
        <v>819</v>
      </c>
      <c r="E56" s="2" t="s">
        <v>820</v>
      </c>
      <c r="F56" s="2" t="s">
        <v>44</v>
      </c>
      <c r="G56" s="2" t="s">
        <v>28</v>
      </c>
      <c r="H56" s="2" t="s">
        <v>45</v>
      </c>
      <c r="I56" s="2" t="s">
        <v>69</v>
      </c>
      <c r="J56" s="2">
        <v>1.4</v>
      </c>
      <c r="K56" s="2" t="s">
        <v>70</v>
      </c>
      <c r="L56" s="2">
        <v>23030</v>
      </c>
      <c r="M56" s="2">
        <v>15516</v>
      </c>
      <c r="N56" s="2">
        <v>20054</v>
      </c>
      <c r="O56" s="2">
        <v>23354</v>
      </c>
      <c r="P56" s="2">
        <v>3300</v>
      </c>
      <c r="Q56" s="2" t="s">
        <v>46</v>
      </c>
      <c r="R56" s="2">
        <v>1285</v>
      </c>
      <c r="S56" s="2">
        <v>5.5796786799999998</v>
      </c>
      <c r="T56" s="2">
        <v>752</v>
      </c>
      <c r="U56" s="2">
        <v>3.2200051379999999</v>
      </c>
      <c r="V56" s="2">
        <v>34.055997599999998</v>
      </c>
      <c r="W56" s="7">
        <v>-117.5980922</v>
      </c>
    </row>
    <row r="57" spans="1:23" x14ac:dyDescent="0.25">
      <c r="A57" s="8">
        <v>13930</v>
      </c>
      <c r="B57" s="1" t="s">
        <v>821</v>
      </c>
      <c r="C57" s="1" t="s">
        <v>201</v>
      </c>
      <c r="D57" s="1" t="s">
        <v>822</v>
      </c>
      <c r="E57" s="1" t="s">
        <v>719</v>
      </c>
      <c r="F57" s="1" t="s">
        <v>111</v>
      </c>
      <c r="G57" s="1" t="s">
        <v>28</v>
      </c>
      <c r="H57" s="1" t="s">
        <v>112</v>
      </c>
      <c r="I57" s="1" t="s">
        <v>30</v>
      </c>
      <c r="J57" s="1">
        <v>-25.7</v>
      </c>
      <c r="K57" s="1" t="s">
        <v>31</v>
      </c>
      <c r="L57" s="1">
        <v>392793</v>
      </c>
      <c r="M57" s="1">
        <v>215965</v>
      </c>
      <c r="N57" s="1">
        <v>285802</v>
      </c>
      <c r="O57" s="1">
        <v>291702</v>
      </c>
      <c r="P57" s="1">
        <v>5900</v>
      </c>
      <c r="Q57" s="1" t="s">
        <v>46</v>
      </c>
      <c r="R57" s="1">
        <v>122896</v>
      </c>
      <c r="S57" s="1">
        <v>31.28772661</v>
      </c>
      <c r="T57" s="1">
        <v>67913</v>
      </c>
      <c r="U57" s="1">
        <v>23.28163674</v>
      </c>
      <c r="V57" s="1">
        <v>41.980241200000002</v>
      </c>
      <c r="W57" s="6">
        <v>-87.908984599999997</v>
      </c>
    </row>
    <row r="58" spans="1:23" x14ac:dyDescent="0.25">
      <c r="A58" s="9">
        <v>13931</v>
      </c>
      <c r="B58" s="2" t="s">
        <v>823</v>
      </c>
      <c r="C58" s="2" t="s">
        <v>272</v>
      </c>
      <c r="D58" s="2" t="s">
        <v>824</v>
      </c>
      <c r="E58" s="2" t="s">
        <v>825</v>
      </c>
      <c r="F58" s="2" t="s">
        <v>44</v>
      </c>
      <c r="G58" s="2" t="s">
        <v>28</v>
      </c>
      <c r="H58" s="2" t="s">
        <v>45</v>
      </c>
      <c r="I58" s="2" t="s">
        <v>30</v>
      </c>
      <c r="J58" s="2">
        <v>-13.3</v>
      </c>
      <c r="K58" s="2" t="s">
        <v>39</v>
      </c>
      <c r="L58" s="2">
        <v>26628</v>
      </c>
      <c r="M58" s="2">
        <v>14304</v>
      </c>
      <c r="N58" s="2">
        <v>19318</v>
      </c>
      <c r="O58" s="2">
        <v>23076</v>
      </c>
      <c r="P58" s="2">
        <v>3758</v>
      </c>
      <c r="Q58" s="2" t="s">
        <v>46</v>
      </c>
      <c r="R58" s="2">
        <v>8703</v>
      </c>
      <c r="S58" s="2">
        <v>32.683641280000003</v>
      </c>
      <c r="T58" s="2">
        <v>738</v>
      </c>
      <c r="U58" s="2">
        <v>3.1981279250000001</v>
      </c>
      <c r="V58" s="2">
        <v>36.895822199999998</v>
      </c>
      <c r="W58" s="7">
        <v>-76.200005399999995</v>
      </c>
    </row>
    <row r="59" spans="1:23" x14ac:dyDescent="0.25">
      <c r="A59" s="8">
        <v>14027</v>
      </c>
      <c r="B59" s="1" t="s">
        <v>844</v>
      </c>
      <c r="C59" s="1" t="s">
        <v>342</v>
      </c>
      <c r="D59" s="1" t="s">
        <v>845</v>
      </c>
      <c r="E59" s="1" t="s">
        <v>846</v>
      </c>
      <c r="F59" s="1" t="s">
        <v>44</v>
      </c>
      <c r="G59" s="1" t="s">
        <v>28</v>
      </c>
      <c r="H59" s="1" t="s">
        <v>45</v>
      </c>
      <c r="I59" s="1" t="s">
        <v>30</v>
      </c>
      <c r="J59" s="1">
        <v>-8.6</v>
      </c>
      <c r="K59" s="1" t="s">
        <v>52</v>
      </c>
      <c r="L59" s="1">
        <v>26806</v>
      </c>
      <c r="M59" s="1">
        <v>15918</v>
      </c>
      <c r="N59" s="1">
        <v>21796</v>
      </c>
      <c r="O59" s="1">
        <v>24498</v>
      </c>
      <c r="P59" s="1">
        <v>2702</v>
      </c>
      <c r="Q59" s="1" t="s">
        <v>46</v>
      </c>
      <c r="R59" s="1">
        <v>10</v>
      </c>
      <c r="S59" s="1">
        <v>3.7305080999999997E-2</v>
      </c>
      <c r="T59" s="1">
        <v>1</v>
      </c>
      <c r="U59" s="1">
        <v>4.0819660000000002E-3</v>
      </c>
      <c r="V59" s="1">
        <v>26.685747500000002</v>
      </c>
      <c r="W59" s="6">
        <v>-80.092816499999998</v>
      </c>
    </row>
    <row r="60" spans="1:23" x14ac:dyDescent="0.25">
      <c r="A60" s="9">
        <v>14057</v>
      </c>
      <c r="B60" s="2" t="s">
        <v>847</v>
      </c>
      <c r="C60" s="2" t="s">
        <v>422</v>
      </c>
      <c r="D60" s="2" t="s">
        <v>848</v>
      </c>
      <c r="E60" s="2" t="s">
        <v>849</v>
      </c>
      <c r="F60" s="2" t="s">
        <v>111</v>
      </c>
      <c r="G60" s="2" t="s">
        <v>28</v>
      </c>
      <c r="H60" s="2" t="s">
        <v>45</v>
      </c>
      <c r="I60" s="2" t="s">
        <v>30</v>
      </c>
      <c r="J60" s="2">
        <v>-32.4</v>
      </c>
      <c r="K60" s="2" t="s">
        <v>61</v>
      </c>
      <c r="L60" s="2">
        <v>88227</v>
      </c>
      <c r="M60" s="2">
        <v>49717</v>
      </c>
      <c r="N60" s="2">
        <v>56625</v>
      </c>
      <c r="O60" s="2">
        <v>59640</v>
      </c>
      <c r="P60" s="2">
        <v>3015</v>
      </c>
      <c r="Q60" s="2" t="s">
        <v>46</v>
      </c>
      <c r="R60" s="2">
        <v>17</v>
      </c>
      <c r="S60" s="2">
        <v>1.9268477999999999E-2</v>
      </c>
      <c r="T60" s="2">
        <v>0</v>
      </c>
      <c r="U60" s="2">
        <v>0</v>
      </c>
      <c r="V60" s="2">
        <v>45.588266500000003</v>
      </c>
      <c r="W60" s="7">
        <v>-122.59439810000001</v>
      </c>
    </row>
    <row r="61" spans="1:23" x14ac:dyDescent="0.25">
      <c r="A61" s="8">
        <v>14100</v>
      </c>
      <c r="B61" s="1" t="s">
        <v>862</v>
      </c>
      <c r="C61" s="1" t="s">
        <v>24</v>
      </c>
      <c r="D61" s="1" t="s">
        <v>863</v>
      </c>
      <c r="E61" s="1" t="s">
        <v>864</v>
      </c>
      <c r="F61" s="1" t="s">
        <v>111</v>
      </c>
      <c r="G61" s="1" t="s">
        <v>28</v>
      </c>
      <c r="H61" s="1" t="s">
        <v>112</v>
      </c>
      <c r="I61" s="1" t="s">
        <v>30</v>
      </c>
      <c r="J61" s="1">
        <v>-33.5</v>
      </c>
      <c r="K61" s="1" t="s">
        <v>61</v>
      </c>
      <c r="L61" s="1">
        <v>153660</v>
      </c>
      <c r="M61" s="1">
        <v>85267</v>
      </c>
      <c r="N61" s="1">
        <v>102108</v>
      </c>
      <c r="O61" s="1">
        <v>102226</v>
      </c>
      <c r="P61" s="1">
        <v>118</v>
      </c>
      <c r="Q61" s="1" t="s">
        <v>46</v>
      </c>
      <c r="R61" s="1">
        <v>42007</v>
      </c>
      <c r="S61" s="1">
        <v>27.33762853</v>
      </c>
      <c r="T61" s="1">
        <v>15914</v>
      </c>
      <c r="U61" s="1">
        <v>15.567468160000001</v>
      </c>
      <c r="V61" s="1">
        <v>39.873089499999999</v>
      </c>
      <c r="W61" s="6">
        <v>-75.243697999999995</v>
      </c>
    </row>
    <row r="62" spans="1:23" x14ac:dyDescent="0.25">
      <c r="A62" s="9">
        <v>14107</v>
      </c>
      <c r="B62" s="2" t="s">
        <v>865</v>
      </c>
      <c r="C62" s="2" t="s">
        <v>132</v>
      </c>
      <c r="D62" s="2" t="s">
        <v>866</v>
      </c>
      <c r="E62" s="2" t="s">
        <v>134</v>
      </c>
      <c r="F62" s="2" t="s">
        <v>111</v>
      </c>
      <c r="G62" s="2" t="s">
        <v>28</v>
      </c>
      <c r="H62" s="2" t="s">
        <v>112</v>
      </c>
      <c r="I62" s="2" t="s">
        <v>30</v>
      </c>
      <c r="J62" s="2">
        <v>-7.3</v>
      </c>
      <c r="K62" s="2" t="s">
        <v>52</v>
      </c>
      <c r="L62" s="2">
        <v>179345</v>
      </c>
      <c r="M62" s="2">
        <v>119729</v>
      </c>
      <c r="N62" s="2">
        <v>161978</v>
      </c>
      <c r="O62" s="2">
        <v>166309</v>
      </c>
      <c r="P62" s="2">
        <v>4331</v>
      </c>
      <c r="Q62" s="2" t="s">
        <v>46</v>
      </c>
      <c r="R62" s="2">
        <v>1694</v>
      </c>
      <c r="S62" s="2">
        <v>0.94454821700000002</v>
      </c>
      <c r="T62" s="2">
        <v>648</v>
      </c>
      <c r="U62" s="2">
        <v>0.38963615899999998</v>
      </c>
      <c r="V62" s="2">
        <v>33.435248999999999</v>
      </c>
      <c r="W62" s="7">
        <v>-112.010124</v>
      </c>
    </row>
    <row r="63" spans="1:23" x14ac:dyDescent="0.25">
      <c r="A63" s="8">
        <v>14112</v>
      </c>
      <c r="B63" s="1" t="s">
        <v>873</v>
      </c>
      <c r="C63" s="1" t="s">
        <v>342</v>
      </c>
      <c r="D63" s="1" t="s">
        <v>874</v>
      </c>
      <c r="E63" s="1" t="s">
        <v>875</v>
      </c>
      <c r="F63" s="1" t="s">
        <v>44</v>
      </c>
      <c r="G63" s="1" t="s">
        <v>28</v>
      </c>
      <c r="H63" s="1" t="s">
        <v>29</v>
      </c>
      <c r="I63" s="1" t="s">
        <v>30</v>
      </c>
      <c r="J63" s="1">
        <v>-0.5</v>
      </c>
      <c r="K63" s="1" t="s">
        <v>52</v>
      </c>
      <c r="L63" s="1">
        <v>7697</v>
      </c>
      <c r="M63" s="1">
        <v>6302</v>
      </c>
      <c r="N63" s="1">
        <v>7485</v>
      </c>
      <c r="O63" s="1">
        <v>7661</v>
      </c>
      <c r="P63" s="1">
        <v>176</v>
      </c>
      <c r="Q63" s="1" t="s">
        <v>46</v>
      </c>
      <c r="R63" s="1">
        <v>0</v>
      </c>
      <c r="S63" s="1">
        <v>0</v>
      </c>
      <c r="T63" s="1">
        <v>0</v>
      </c>
      <c r="U63" s="1">
        <v>0</v>
      </c>
      <c r="V63" s="1">
        <v>27.906533499999998</v>
      </c>
      <c r="W63" s="6">
        <v>-82.690684899999994</v>
      </c>
    </row>
    <row r="64" spans="1:23" x14ac:dyDescent="0.25">
      <c r="A64" s="9">
        <v>14122</v>
      </c>
      <c r="B64" s="2" t="s">
        <v>882</v>
      </c>
      <c r="C64" s="2" t="s">
        <v>24</v>
      </c>
      <c r="D64" s="2" t="s">
        <v>883</v>
      </c>
      <c r="E64" s="2" t="s">
        <v>884</v>
      </c>
      <c r="F64" s="2" t="s">
        <v>44</v>
      </c>
      <c r="G64" s="2" t="s">
        <v>28</v>
      </c>
      <c r="H64" s="2" t="s">
        <v>45</v>
      </c>
      <c r="I64" s="2" t="s">
        <v>30</v>
      </c>
      <c r="J64" s="2">
        <v>-23.9</v>
      </c>
      <c r="K64" s="2" t="s">
        <v>31</v>
      </c>
      <c r="L64" s="2">
        <v>57617</v>
      </c>
      <c r="M64" s="2">
        <v>33878</v>
      </c>
      <c r="N64" s="2">
        <v>38192</v>
      </c>
      <c r="O64" s="2">
        <v>43820</v>
      </c>
      <c r="P64" s="2">
        <v>5628</v>
      </c>
      <c r="Q64" s="2" t="s">
        <v>46</v>
      </c>
      <c r="R64" s="2">
        <v>2693</v>
      </c>
      <c r="S64" s="2">
        <v>4.6739677530000003</v>
      </c>
      <c r="T64" s="2">
        <v>331</v>
      </c>
      <c r="U64" s="2">
        <v>0.75536284799999998</v>
      </c>
      <c r="V64" s="2">
        <v>40.492854199999996</v>
      </c>
      <c r="W64" s="7">
        <v>-80.2372941</v>
      </c>
    </row>
    <row r="65" spans="1:23" x14ac:dyDescent="0.25">
      <c r="A65" s="8">
        <v>14193</v>
      </c>
      <c r="B65" s="1" t="s">
        <v>888</v>
      </c>
      <c r="C65" s="1" t="s">
        <v>342</v>
      </c>
      <c r="D65" s="1" t="s">
        <v>889</v>
      </c>
      <c r="E65" s="1" t="s">
        <v>890</v>
      </c>
      <c r="F65" s="1" t="s">
        <v>44</v>
      </c>
      <c r="G65" s="1" t="s">
        <v>28</v>
      </c>
      <c r="H65" s="1" t="s">
        <v>29</v>
      </c>
      <c r="I65" s="1" t="s">
        <v>30</v>
      </c>
      <c r="J65" s="1">
        <v>-14.4</v>
      </c>
      <c r="K65" s="1" t="s">
        <v>39</v>
      </c>
      <c r="L65" s="1">
        <v>14173</v>
      </c>
      <c r="M65" s="1">
        <v>9929</v>
      </c>
      <c r="N65" s="1">
        <v>14916</v>
      </c>
      <c r="O65" s="1">
        <v>12139</v>
      </c>
      <c r="P65" s="1">
        <v>-2777</v>
      </c>
      <c r="Q65" s="1" t="s">
        <v>32</v>
      </c>
      <c r="R65" s="1">
        <v>1890</v>
      </c>
      <c r="S65" s="1">
        <v>13.33521485</v>
      </c>
      <c r="T65" s="1">
        <v>761</v>
      </c>
      <c r="U65" s="1">
        <v>6.2690501689999998</v>
      </c>
      <c r="V65" s="1">
        <v>30.471747499999999</v>
      </c>
      <c r="W65" s="6">
        <v>-87.184662399999993</v>
      </c>
    </row>
    <row r="66" spans="1:23" x14ac:dyDescent="0.25">
      <c r="A66" s="9">
        <v>14262</v>
      </c>
      <c r="B66" s="2" t="s">
        <v>903</v>
      </c>
      <c r="C66" s="2" t="s">
        <v>66</v>
      </c>
      <c r="D66" s="2" t="s">
        <v>904</v>
      </c>
      <c r="E66" s="2" t="s">
        <v>905</v>
      </c>
      <c r="F66" s="2" t="s">
        <v>44</v>
      </c>
      <c r="G66" s="2" t="s">
        <v>28</v>
      </c>
      <c r="H66" s="2" t="s">
        <v>29</v>
      </c>
      <c r="I66" s="2" t="s">
        <v>69</v>
      </c>
      <c r="J66" s="2">
        <v>17</v>
      </c>
      <c r="K66" s="2" t="s">
        <v>146</v>
      </c>
      <c r="L66" s="2">
        <v>12653</v>
      </c>
      <c r="M66" s="2">
        <v>9414</v>
      </c>
      <c r="N66" s="2">
        <v>13677</v>
      </c>
      <c r="O66" s="2">
        <v>14804</v>
      </c>
      <c r="P66" s="2">
        <v>1127</v>
      </c>
      <c r="Q66" s="2" t="s">
        <v>46</v>
      </c>
      <c r="R66" s="2">
        <v>2233</v>
      </c>
      <c r="S66" s="2">
        <v>17.64798862</v>
      </c>
      <c r="T66" s="2">
        <v>995</v>
      </c>
      <c r="U66" s="2">
        <v>6.721156444</v>
      </c>
      <c r="V66" s="2">
        <v>33.8303194</v>
      </c>
      <c r="W66" s="7">
        <v>-116.5070468</v>
      </c>
    </row>
    <row r="67" spans="1:23" x14ac:dyDescent="0.25">
      <c r="A67" s="8">
        <v>14307</v>
      </c>
      <c r="B67" s="1" t="s">
        <v>915</v>
      </c>
      <c r="C67" s="1" t="s">
        <v>169</v>
      </c>
      <c r="D67" s="1" t="s">
        <v>916</v>
      </c>
      <c r="E67" s="1" t="s">
        <v>917</v>
      </c>
      <c r="F67" s="1" t="s">
        <v>44</v>
      </c>
      <c r="G67" s="1" t="s">
        <v>28</v>
      </c>
      <c r="H67" s="1" t="s">
        <v>29</v>
      </c>
      <c r="I67" s="1" t="s">
        <v>30</v>
      </c>
      <c r="J67" s="1">
        <v>-14.8</v>
      </c>
      <c r="K67" s="1" t="s">
        <v>39</v>
      </c>
      <c r="L67" s="1">
        <v>19860</v>
      </c>
      <c r="M67" s="1">
        <v>9772</v>
      </c>
      <c r="N67" s="1">
        <v>12651</v>
      </c>
      <c r="O67" s="1">
        <v>16915</v>
      </c>
      <c r="P67" s="1">
        <v>4264</v>
      </c>
      <c r="Q67" s="1" t="s">
        <v>46</v>
      </c>
      <c r="R67" s="1">
        <v>2995</v>
      </c>
      <c r="S67" s="1">
        <v>15.08056395</v>
      </c>
      <c r="T67" s="1">
        <v>864</v>
      </c>
      <c r="U67" s="1">
        <v>5.1078924030000001</v>
      </c>
      <c r="V67" s="1">
        <v>41.723536000000003</v>
      </c>
      <c r="W67" s="6">
        <v>-71.426957000000002</v>
      </c>
    </row>
    <row r="68" spans="1:23" x14ac:dyDescent="0.25">
      <c r="A68" s="9">
        <v>14321</v>
      </c>
      <c r="B68" s="2" t="s">
        <v>921</v>
      </c>
      <c r="C68" s="2" t="s">
        <v>162</v>
      </c>
      <c r="D68" s="2" t="s">
        <v>922</v>
      </c>
      <c r="E68" s="2" t="s">
        <v>849</v>
      </c>
      <c r="F68" s="2" t="s">
        <v>44</v>
      </c>
      <c r="G68" s="2" t="s">
        <v>28</v>
      </c>
      <c r="H68" s="2" t="s">
        <v>29</v>
      </c>
      <c r="I68" s="2" t="s">
        <v>30</v>
      </c>
      <c r="J68" s="2">
        <v>-23.1</v>
      </c>
      <c r="K68" s="2" t="s">
        <v>31</v>
      </c>
      <c r="L68" s="2">
        <v>14792</v>
      </c>
      <c r="M68" s="2">
        <v>7971</v>
      </c>
      <c r="N68" s="2">
        <v>11618</v>
      </c>
      <c r="O68" s="2">
        <v>11380</v>
      </c>
      <c r="P68" s="2">
        <v>-238</v>
      </c>
      <c r="Q68" s="2" t="s">
        <v>32</v>
      </c>
      <c r="R68" s="2">
        <v>4820</v>
      </c>
      <c r="S68" s="2">
        <v>32.585181179999999</v>
      </c>
      <c r="T68" s="2">
        <v>797</v>
      </c>
      <c r="U68" s="2">
        <v>7.0035149380000004</v>
      </c>
      <c r="V68" s="2">
        <v>43.646478500000001</v>
      </c>
      <c r="W68" s="7">
        <v>-70.309697400000005</v>
      </c>
    </row>
    <row r="69" spans="1:23" x14ac:dyDescent="0.25">
      <c r="A69" s="8">
        <v>14492</v>
      </c>
      <c r="B69" s="1" t="s">
        <v>932</v>
      </c>
      <c r="C69" s="1" t="s">
        <v>125</v>
      </c>
      <c r="D69" s="1" t="s">
        <v>933</v>
      </c>
      <c r="E69" s="1" t="s">
        <v>934</v>
      </c>
      <c r="F69" s="1" t="s">
        <v>111</v>
      </c>
      <c r="G69" s="1" t="s">
        <v>28</v>
      </c>
      <c r="H69" s="1" t="s">
        <v>45</v>
      </c>
      <c r="I69" s="1" t="s">
        <v>30</v>
      </c>
      <c r="J69" s="1">
        <v>-23.7</v>
      </c>
      <c r="K69" s="1" t="s">
        <v>31</v>
      </c>
      <c r="L69" s="1">
        <v>69320</v>
      </c>
      <c r="M69" s="1">
        <v>32509</v>
      </c>
      <c r="N69" s="1">
        <v>43802</v>
      </c>
      <c r="O69" s="1">
        <v>52886</v>
      </c>
      <c r="P69" s="1">
        <v>9084</v>
      </c>
      <c r="Q69" s="1" t="s">
        <v>46</v>
      </c>
      <c r="R69" s="1">
        <v>4754</v>
      </c>
      <c r="S69" s="1">
        <v>6.8580496249999996</v>
      </c>
      <c r="T69" s="1">
        <v>14</v>
      </c>
      <c r="U69" s="1">
        <v>2.6472033999999998E-2</v>
      </c>
      <c r="V69" s="1">
        <v>35.880079000000002</v>
      </c>
      <c r="W69" s="6">
        <v>-78.787996300000003</v>
      </c>
    </row>
    <row r="70" spans="1:23" x14ac:dyDescent="0.25">
      <c r="A70" s="9">
        <v>14524</v>
      </c>
      <c r="B70" s="2" t="s">
        <v>941</v>
      </c>
      <c r="C70" s="2" t="s">
        <v>272</v>
      </c>
      <c r="D70" s="2" t="s">
        <v>942</v>
      </c>
      <c r="E70" s="2" t="s">
        <v>943</v>
      </c>
      <c r="F70" s="2" t="s">
        <v>44</v>
      </c>
      <c r="G70" s="2" t="s">
        <v>28</v>
      </c>
      <c r="H70" s="2" t="s">
        <v>29</v>
      </c>
      <c r="I70" s="2" t="s">
        <v>30</v>
      </c>
      <c r="J70" s="2">
        <v>-17.100000000000001</v>
      </c>
      <c r="K70" s="2" t="s">
        <v>39</v>
      </c>
      <c r="L70" s="2">
        <v>28816</v>
      </c>
      <c r="M70" s="2">
        <v>14418</v>
      </c>
      <c r="N70" s="2">
        <v>19514</v>
      </c>
      <c r="O70" s="2">
        <v>23900</v>
      </c>
      <c r="P70" s="2">
        <v>4386</v>
      </c>
      <c r="Q70" s="2" t="s">
        <v>46</v>
      </c>
      <c r="R70" s="2">
        <v>8353</v>
      </c>
      <c r="S70" s="2">
        <v>28.98736813</v>
      </c>
      <c r="T70" s="2">
        <v>2401</v>
      </c>
      <c r="U70" s="2">
        <v>10.0460251</v>
      </c>
      <c r="V70" s="2">
        <v>37.506533500000003</v>
      </c>
      <c r="W70" s="7">
        <v>-77.320822399999997</v>
      </c>
    </row>
    <row r="71" spans="1:23" x14ac:dyDescent="0.25">
      <c r="A71" s="8">
        <v>14570</v>
      </c>
      <c r="B71" s="1" t="s">
        <v>950</v>
      </c>
      <c r="C71" s="1" t="s">
        <v>406</v>
      </c>
      <c r="D71" s="1" t="s">
        <v>951</v>
      </c>
      <c r="E71" s="1" t="s">
        <v>952</v>
      </c>
      <c r="F71" s="1" t="s">
        <v>44</v>
      </c>
      <c r="G71" s="1" t="s">
        <v>28</v>
      </c>
      <c r="H71" s="1" t="s">
        <v>45</v>
      </c>
      <c r="I71" s="1" t="s">
        <v>30</v>
      </c>
      <c r="J71" s="1">
        <v>-14.8</v>
      </c>
      <c r="K71" s="1" t="s">
        <v>39</v>
      </c>
      <c r="L71" s="1">
        <v>23348</v>
      </c>
      <c r="M71" s="1">
        <v>13824</v>
      </c>
      <c r="N71" s="1">
        <v>20647</v>
      </c>
      <c r="O71" s="1">
        <v>19896</v>
      </c>
      <c r="P71" s="1">
        <v>-751</v>
      </c>
      <c r="Q71" s="1" t="s">
        <v>32</v>
      </c>
      <c r="R71" s="1">
        <v>1368</v>
      </c>
      <c r="S71" s="1">
        <v>5.8591742330000001</v>
      </c>
      <c r="T71" s="1">
        <v>1715</v>
      </c>
      <c r="U71" s="1">
        <v>8.6198230799999997</v>
      </c>
      <c r="V71" s="1">
        <v>39.499590699999999</v>
      </c>
      <c r="W71" s="6">
        <v>-119.7680951</v>
      </c>
    </row>
    <row r="72" spans="1:23" x14ac:dyDescent="0.25">
      <c r="A72" s="9">
        <v>14576</v>
      </c>
      <c r="B72" s="2" t="s">
        <v>956</v>
      </c>
      <c r="C72" s="2" t="s">
        <v>83</v>
      </c>
      <c r="D72" s="2" t="s">
        <v>957</v>
      </c>
      <c r="E72" s="2" t="s">
        <v>958</v>
      </c>
      <c r="F72" s="2" t="s">
        <v>44</v>
      </c>
      <c r="G72" s="2" t="s">
        <v>28</v>
      </c>
      <c r="H72" s="2" t="s">
        <v>29</v>
      </c>
      <c r="I72" s="2" t="s">
        <v>30</v>
      </c>
      <c r="J72" s="2">
        <v>-14.7</v>
      </c>
      <c r="K72" s="2" t="s">
        <v>39</v>
      </c>
      <c r="L72" s="2">
        <v>18369</v>
      </c>
      <c r="M72" s="2">
        <v>9263</v>
      </c>
      <c r="N72" s="2">
        <v>11537</v>
      </c>
      <c r="O72" s="2">
        <v>15667</v>
      </c>
      <c r="P72" s="2">
        <v>4130</v>
      </c>
      <c r="Q72" s="2" t="s">
        <v>46</v>
      </c>
      <c r="R72" s="2">
        <v>6253</v>
      </c>
      <c r="S72" s="2">
        <v>34.041047419999998</v>
      </c>
      <c r="T72" s="2">
        <v>3405</v>
      </c>
      <c r="U72" s="2">
        <v>21.733580140000001</v>
      </c>
      <c r="V72" s="2">
        <v>43.156577900000002</v>
      </c>
      <c r="W72" s="7">
        <v>-77.608846499999999</v>
      </c>
    </row>
    <row r="73" spans="1:23" x14ac:dyDescent="0.25">
      <c r="A73" s="8">
        <v>14635</v>
      </c>
      <c r="B73" s="1" t="s">
        <v>964</v>
      </c>
      <c r="C73" s="1" t="s">
        <v>342</v>
      </c>
      <c r="D73" s="1" t="s">
        <v>965</v>
      </c>
      <c r="E73" s="1" t="s">
        <v>966</v>
      </c>
      <c r="F73" s="1" t="s">
        <v>44</v>
      </c>
      <c r="G73" s="1" t="s">
        <v>28</v>
      </c>
      <c r="H73" s="1" t="s">
        <v>45</v>
      </c>
      <c r="I73" s="1" t="s">
        <v>69</v>
      </c>
      <c r="J73" s="1">
        <v>2.4</v>
      </c>
      <c r="K73" s="1" t="s">
        <v>70</v>
      </c>
      <c r="L73" s="1">
        <v>35213</v>
      </c>
      <c r="M73" s="1">
        <v>28973</v>
      </c>
      <c r="N73" s="1">
        <v>41194</v>
      </c>
      <c r="O73" s="1">
        <v>36063</v>
      </c>
      <c r="P73" s="1">
        <v>-5131</v>
      </c>
      <c r="Q73" s="1" t="s">
        <v>32</v>
      </c>
      <c r="R73" s="1">
        <v>27</v>
      </c>
      <c r="S73" s="1">
        <v>7.6676227999999999E-2</v>
      </c>
      <c r="T73" s="1">
        <v>0</v>
      </c>
      <c r="U73" s="1">
        <v>0</v>
      </c>
      <c r="V73" s="1">
        <v>26.533705099999999</v>
      </c>
      <c r="W73" s="6">
        <v>-81.755308299999996</v>
      </c>
    </row>
    <row r="74" spans="1:23" x14ac:dyDescent="0.25">
      <c r="A74" s="9">
        <v>14679</v>
      </c>
      <c r="B74" s="2" t="s">
        <v>970</v>
      </c>
      <c r="C74" s="2" t="s">
        <v>66</v>
      </c>
      <c r="D74" s="2" t="s">
        <v>971</v>
      </c>
      <c r="E74" s="2" t="s">
        <v>972</v>
      </c>
      <c r="F74" s="2" t="s">
        <v>111</v>
      </c>
      <c r="G74" s="2" t="s">
        <v>28</v>
      </c>
      <c r="H74" s="2" t="s">
        <v>112</v>
      </c>
      <c r="I74" s="2" t="s">
        <v>30</v>
      </c>
      <c r="J74" s="2">
        <v>-13.7</v>
      </c>
      <c r="K74" s="2" t="s">
        <v>39</v>
      </c>
      <c r="L74" s="2">
        <v>98073</v>
      </c>
      <c r="M74" s="2">
        <v>53172</v>
      </c>
      <c r="N74" s="2">
        <v>63650</v>
      </c>
      <c r="O74" s="2">
        <v>84594</v>
      </c>
      <c r="P74" s="2">
        <v>20944</v>
      </c>
      <c r="Q74" s="2" t="s">
        <v>46</v>
      </c>
      <c r="R74" s="2">
        <v>885</v>
      </c>
      <c r="S74" s="2">
        <v>0.90238903699999995</v>
      </c>
      <c r="T74" s="2">
        <v>122</v>
      </c>
      <c r="U74" s="2">
        <v>0.14421826600000001</v>
      </c>
      <c r="V74" s="2">
        <v>32.715738000000002</v>
      </c>
      <c r="W74" s="7">
        <v>-117.1610838</v>
      </c>
    </row>
    <row r="75" spans="1:23" x14ac:dyDescent="0.25">
      <c r="A75" s="8">
        <v>14683</v>
      </c>
      <c r="B75" s="1" t="s">
        <v>973</v>
      </c>
      <c r="C75" s="1" t="s">
        <v>34</v>
      </c>
      <c r="D75" s="1" t="s">
        <v>974</v>
      </c>
      <c r="E75" s="1" t="s">
        <v>975</v>
      </c>
      <c r="F75" s="1" t="s">
        <v>44</v>
      </c>
      <c r="G75" s="1" t="s">
        <v>28</v>
      </c>
      <c r="H75" s="1" t="s">
        <v>45</v>
      </c>
      <c r="I75" s="1" t="s">
        <v>30</v>
      </c>
      <c r="J75" s="1">
        <v>-18.600000000000001</v>
      </c>
      <c r="K75" s="1" t="s">
        <v>39</v>
      </c>
      <c r="L75" s="1">
        <v>42359</v>
      </c>
      <c r="M75" s="1">
        <v>22500</v>
      </c>
      <c r="N75" s="1">
        <v>27999</v>
      </c>
      <c r="O75" s="1">
        <v>34468</v>
      </c>
      <c r="P75" s="1">
        <v>6469</v>
      </c>
      <c r="Q75" s="1" t="s">
        <v>46</v>
      </c>
      <c r="R75" s="1">
        <v>98</v>
      </c>
      <c r="S75" s="1">
        <v>0.231355792</v>
      </c>
      <c r="T75" s="1">
        <v>13</v>
      </c>
      <c r="U75" s="1">
        <v>3.7716143000000001E-2</v>
      </c>
      <c r="V75" s="1">
        <v>29.425190499999999</v>
      </c>
      <c r="W75" s="6">
        <v>-98.4945922</v>
      </c>
    </row>
    <row r="76" spans="1:23" x14ac:dyDescent="0.25">
      <c r="A76" s="9">
        <v>14685</v>
      </c>
      <c r="B76" s="2" t="s">
        <v>976</v>
      </c>
      <c r="C76" s="2" t="s">
        <v>54</v>
      </c>
      <c r="D76" s="2" t="s">
        <v>977</v>
      </c>
      <c r="E76" s="2" t="s">
        <v>978</v>
      </c>
      <c r="F76" s="2" t="s">
        <v>44</v>
      </c>
      <c r="G76" s="2" t="s">
        <v>28</v>
      </c>
      <c r="H76" s="2" t="s">
        <v>29</v>
      </c>
      <c r="I76" s="2" t="s">
        <v>30</v>
      </c>
      <c r="J76" s="2">
        <v>-0.4</v>
      </c>
      <c r="K76" s="2" t="s">
        <v>52</v>
      </c>
      <c r="L76" s="2">
        <v>18568</v>
      </c>
      <c r="M76" s="2">
        <v>10780</v>
      </c>
      <c r="N76" s="2">
        <v>18148</v>
      </c>
      <c r="O76" s="2">
        <v>18498</v>
      </c>
      <c r="P76" s="2">
        <v>350</v>
      </c>
      <c r="Q76" s="2" t="s">
        <v>46</v>
      </c>
      <c r="R76" s="2">
        <v>3070</v>
      </c>
      <c r="S76" s="2">
        <v>16.533821629999998</v>
      </c>
      <c r="T76" s="2">
        <v>563</v>
      </c>
      <c r="U76" s="2">
        <v>3.0435722780000001</v>
      </c>
      <c r="V76" s="2">
        <v>32.129426700000003</v>
      </c>
      <c r="W76" s="7">
        <v>-81.201852099999996</v>
      </c>
    </row>
    <row r="77" spans="1:23" x14ac:dyDescent="0.25">
      <c r="A77" s="8">
        <v>14730</v>
      </c>
      <c r="B77" s="1" t="s">
        <v>997</v>
      </c>
      <c r="C77" s="1" t="s">
        <v>329</v>
      </c>
      <c r="D77" s="1" t="s">
        <v>998</v>
      </c>
      <c r="E77" s="1" t="s">
        <v>999</v>
      </c>
      <c r="F77" s="1" t="s">
        <v>44</v>
      </c>
      <c r="G77" s="1" t="s">
        <v>28</v>
      </c>
      <c r="H77" s="1" t="s">
        <v>29</v>
      </c>
      <c r="I77" s="1" t="s">
        <v>30</v>
      </c>
      <c r="J77" s="1">
        <v>-19.899999999999999</v>
      </c>
      <c r="K77" s="1" t="s">
        <v>39</v>
      </c>
      <c r="L77" s="1">
        <v>27957</v>
      </c>
      <c r="M77" s="1">
        <v>15437</v>
      </c>
      <c r="N77" s="1">
        <v>20903</v>
      </c>
      <c r="O77" s="1">
        <v>22381</v>
      </c>
      <c r="P77" s="1">
        <v>1478</v>
      </c>
      <c r="Q77" s="1" t="s">
        <v>46</v>
      </c>
      <c r="R77" s="1">
        <v>5455</v>
      </c>
      <c r="S77" s="1">
        <v>19.512107879999999</v>
      </c>
      <c r="T77" s="1">
        <v>1617</v>
      </c>
      <c r="U77" s="1">
        <v>7.2248782450000002</v>
      </c>
      <c r="V77" s="1">
        <v>38.170654900000002</v>
      </c>
      <c r="W77" s="6">
        <v>-85.730767299999997</v>
      </c>
    </row>
    <row r="78" spans="1:23" x14ac:dyDescent="0.25">
      <c r="A78" s="9">
        <v>14747</v>
      </c>
      <c r="B78" s="2" t="s">
        <v>1000</v>
      </c>
      <c r="C78" s="2" t="s">
        <v>90</v>
      </c>
      <c r="D78" s="2" t="s">
        <v>1001</v>
      </c>
      <c r="E78" s="2" t="s">
        <v>149</v>
      </c>
      <c r="F78" s="2" t="s">
        <v>111</v>
      </c>
      <c r="G78" s="2" t="s">
        <v>28</v>
      </c>
      <c r="H78" s="2" t="s">
        <v>112</v>
      </c>
      <c r="I78" s="2" t="s">
        <v>30</v>
      </c>
      <c r="J78" s="2">
        <v>-10.7</v>
      </c>
      <c r="K78" s="2" t="s">
        <v>39</v>
      </c>
      <c r="L78" s="2">
        <v>191481</v>
      </c>
      <c r="M78" s="2">
        <v>128663</v>
      </c>
      <c r="N78" s="2">
        <v>166105</v>
      </c>
      <c r="O78" s="2">
        <v>170993</v>
      </c>
      <c r="P78" s="2">
        <v>4888</v>
      </c>
      <c r="Q78" s="2" t="s">
        <v>46</v>
      </c>
      <c r="R78" s="2">
        <v>11</v>
      </c>
      <c r="S78" s="2">
        <v>5.7446950000000002E-3</v>
      </c>
      <c r="T78" s="2">
        <v>3</v>
      </c>
      <c r="U78" s="2">
        <v>1.754458E-3</v>
      </c>
      <c r="V78" s="2">
        <v>47.448466699999997</v>
      </c>
      <c r="W78" s="7">
        <v>-122.3086084</v>
      </c>
    </row>
    <row r="79" spans="1:23" x14ac:dyDescent="0.25">
      <c r="A79" s="8">
        <v>14761</v>
      </c>
      <c r="B79" s="1" t="s">
        <v>1002</v>
      </c>
      <c r="C79" s="1" t="s">
        <v>342</v>
      </c>
      <c r="D79" s="1" t="s">
        <v>1003</v>
      </c>
      <c r="E79" s="1" t="s">
        <v>1004</v>
      </c>
      <c r="F79" s="1" t="s">
        <v>44</v>
      </c>
      <c r="G79" s="1" t="s">
        <v>28</v>
      </c>
      <c r="H79" s="1" t="s">
        <v>29</v>
      </c>
      <c r="I79" s="1" t="s">
        <v>30</v>
      </c>
      <c r="J79" s="1">
        <v>-17.8</v>
      </c>
      <c r="K79" s="1" t="s">
        <v>39</v>
      </c>
      <c r="L79" s="1">
        <v>10755</v>
      </c>
      <c r="M79" s="1">
        <v>7550</v>
      </c>
      <c r="N79" s="1">
        <v>9452</v>
      </c>
      <c r="O79" s="1">
        <v>8836</v>
      </c>
      <c r="P79" s="1">
        <v>-616</v>
      </c>
      <c r="Q79" s="1" t="s">
        <v>32</v>
      </c>
      <c r="R79" s="1">
        <v>81</v>
      </c>
      <c r="S79" s="1">
        <v>0.75313807499999996</v>
      </c>
      <c r="T79" s="1">
        <v>0</v>
      </c>
      <c r="U79" s="1">
        <v>0</v>
      </c>
      <c r="V79" s="1">
        <v>28.7759404</v>
      </c>
      <c r="W79" s="6">
        <v>-81.234288000000006</v>
      </c>
    </row>
    <row r="80" spans="1:23" x14ac:dyDescent="0.25">
      <c r="A80" s="9">
        <v>14771</v>
      </c>
      <c r="B80" s="2" t="s">
        <v>1005</v>
      </c>
      <c r="C80" s="2" t="s">
        <v>66</v>
      </c>
      <c r="D80" s="2" t="s">
        <v>1006</v>
      </c>
      <c r="E80" s="2" t="s">
        <v>1007</v>
      </c>
      <c r="F80" s="2" t="s">
        <v>111</v>
      </c>
      <c r="G80" s="2" t="s">
        <v>28</v>
      </c>
      <c r="H80" s="2" t="s">
        <v>112</v>
      </c>
      <c r="I80" s="2" t="s">
        <v>30</v>
      </c>
      <c r="J80" s="2">
        <v>-25.4</v>
      </c>
      <c r="K80" s="2" t="s">
        <v>31</v>
      </c>
      <c r="L80" s="2">
        <v>173150</v>
      </c>
      <c r="M80" s="2">
        <v>87413</v>
      </c>
      <c r="N80" s="2">
        <v>98331</v>
      </c>
      <c r="O80" s="2">
        <v>129112</v>
      </c>
      <c r="P80" s="2">
        <v>30781</v>
      </c>
      <c r="Q80" s="2" t="s">
        <v>46</v>
      </c>
      <c r="R80" s="2">
        <v>17171</v>
      </c>
      <c r="S80" s="2">
        <v>9.9168351139999995</v>
      </c>
      <c r="T80" s="2">
        <v>10409</v>
      </c>
      <c r="U80" s="2">
        <v>8.0619926890000002</v>
      </c>
      <c r="V80" s="2">
        <v>37.774929499999999</v>
      </c>
      <c r="W80" s="7">
        <v>-122.4194155</v>
      </c>
    </row>
    <row r="81" spans="1:23" x14ac:dyDescent="0.25">
      <c r="A81" s="8">
        <v>14831</v>
      </c>
      <c r="B81" s="1" t="s">
        <v>1023</v>
      </c>
      <c r="C81" s="1" t="s">
        <v>66</v>
      </c>
      <c r="D81" s="1" t="s">
        <v>1024</v>
      </c>
      <c r="E81" s="1" t="s">
        <v>1025</v>
      </c>
      <c r="F81" s="1" t="s">
        <v>111</v>
      </c>
      <c r="G81" s="1" t="s">
        <v>28</v>
      </c>
      <c r="H81" s="1" t="s">
        <v>45</v>
      </c>
      <c r="I81" s="1" t="s">
        <v>30</v>
      </c>
      <c r="J81" s="1">
        <v>-25.1</v>
      </c>
      <c r="K81" s="1" t="s">
        <v>31</v>
      </c>
      <c r="L81" s="1">
        <v>69815</v>
      </c>
      <c r="M81" s="1">
        <v>34133</v>
      </c>
      <c r="N81" s="1">
        <v>37717</v>
      </c>
      <c r="O81" s="1">
        <v>52300</v>
      </c>
      <c r="P81" s="1">
        <v>14583</v>
      </c>
      <c r="Q81" s="1" t="s">
        <v>46</v>
      </c>
      <c r="R81" s="1">
        <v>27</v>
      </c>
      <c r="S81" s="1">
        <v>3.8673636999999997E-2</v>
      </c>
      <c r="T81" s="1">
        <v>8</v>
      </c>
      <c r="U81" s="1">
        <v>1.5296367E-2</v>
      </c>
      <c r="V81" s="1">
        <v>37.3640908</v>
      </c>
      <c r="W81" s="6">
        <v>-121.9289397</v>
      </c>
    </row>
    <row r="82" spans="1:23" x14ac:dyDescent="0.25">
      <c r="A82" s="9">
        <v>14869</v>
      </c>
      <c r="B82" s="2" t="s">
        <v>1029</v>
      </c>
      <c r="C82" s="2" t="s">
        <v>262</v>
      </c>
      <c r="D82" s="2" t="s">
        <v>1030</v>
      </c>
      <c r="E82" s="2" t="s">
        <v>1031</v>
      </c>
      <c r="F82" s="2" t="s">
        <v>111</v>
      </c>
      <c r="G82" s="2" t="s">
        <v>28</v>
      </c>
      <c r="H82" s="2" t="s">
        <v>112</v>
      </c>
      <c r="I82" s="2" t="s">
        <v>30</v>
      </c>
      <c r="J82" s="2">
        <v>-9.9</v>
      </c>
      <c r="K82" s="2" t="s">
        <v>52</v>
      </c>
      <c r="L82" s="2">
        <v>121186</v>
      </c>
      <c r="M82" s="2">
        <v>90073</v>
      </c>
      <c r="N82" s="2">
        <v>118871</v>
      </c>
      <c r="O82" s="2">
        <v>109164</v>
      </c>
      <c r="P82" s="2">
        <v>-9707</v>
      </c>
      <c r="Q82" s="2" t="s">
        <v>32</v>
      </c>
      <c r="R82" s="2">
        <v>14323</v>
      </c>
      <c r="S82" s="2">
        <v>11.819022</v>
      </c>
      <c r="T82" s="2">
        <v>6896</v>
      </c>
      <c r="U82" s="2">
        <v>6.3171008759999996</v>
      </c>
      <c r="V82" s="2">
        <v>40.760779300000003</v>
      </c>
      <c r="W82" s="7">
        <v>-111.89104740000001</v>
      </c>
    </row>
    <row r="83" spans="1:23" x14ac:dyDescent="0.25">
      <c r="A83" s="8">
        <v>14893</v>
      </c>
      <c r="B83" s="1" t="s">
        <v>1035</v>
      </c>
      <c r="C83" s="1" t="s">
        <v>66</v>
      </c>
      <c r="D83" s="1" t="s">
        <v>1036</v>
      </c>
      <c r="E83" s="1" t="s">
        <v>1037</v>
      </c>
      <c r="F83" s="1" t="s">
        <v>111</v>
      </c>
      <c r="G83" s="1" t="s">
        <v>28</v>
      </c>
      <c r="H83" s="1" t="s">
        <v>45</v>
      </c>
      <c r="I83" s="1" t="s">
        <v>30</v>
      </c>
      <c r="J83" s="1">
        <v>-8</v>
      </c>
      <c r="K83" s="1" t="s">
        <v>52</v>
      </c>
      <c r="L83" s="1">
        <v>57415</v>
      </c>
      <c r="M83" s="1">
        <v>34622</v>
      </c>
      <c r="N83" s="1">
        <v>42983</v>
      </c>
      <c r="O83" s="1">
        <v>52795</v>
      </c>
      <c r="P83" s="1">
        <v>9812</v>
      </c>
      <c r="Q83" s="1" t="s">
        <v>46</v>
      </c>
      <c r="R83" s="1">
        <v>1957</v>
      </c>
      <c r="S83" s="1">
        <v>3.408516938</v>
      </c>
      <c r="T83" s="1">
        <v>946</v>
      </c>
      <c r="U83" s="1">
        <v>1.7918363479999999</v>
      </c>
      <c r="V83" s="1">
        <v>38.6953222</v>
      </c>
      <c r="W83" s="6">
        <v>-121.5896183</v>
      </c>
    </row>
    <row r="84" spans="1:23" x14ac:dyDescent="0.25">
      <c r="A84" s="9">
        <v>14908</v>
      </c>
      <c r="B84" s="2" t="s">
        <v>1041</v>
      </c>
      <c r="C84" s="2" t="s">
        <v>66</v>
      </c>
      <c r="D84" s="2" t="s">
        <v>1042</v>
      </c>
      <c r="E84" s="2" t="s">
        <v>1043</v>
      </c>
      <c r="F84" s="2" t="s">
        <v>111</v>
      </c>
      <c r="G84" s="2" t="s">
        <v>28</v>
      </c>
      <c r="H84" s="2" t="s">
        <v>45</v>
      </c>
      <c r="I84" s="2" t="s">
        <v>69</v>
      </c>
      <c r="J84" s="2">
        <v>4.5999999999999996</v>
      </c>
      <c r="K84" s="2" t="s">
        <v>70</v>
      </c>
      <c r="L84" s="2">
        <v>43977</v>
      </c>
      <c r="M84" s="2">
        <v>23891</v>
      </c>
      <c r="N84" s="2">
        <v>36211</v>
      </c>
      <c r="O84" s="2">
        <v>45978</v>
      </c>
      <c r="P84" s="2">
        <v>9767</v>
      </c>
      <c r="Q84" s="2" t="s">
        <v>46</v>
      </c>
      <c r="R84" s="2">
        <v>1</v>
      </c>
      <c r="S84" s="2">
        <v>2.273916E-3</v>
      </c>
      <c r="T84" s="2">
        <v>0</v>
      </c>
      <c r="U84" s="2">
        <v>0</v>
      </c>
      <c r="V84" s="2">
        <v>33.677899400000001</v>
      </c>
      <c r="W84" s="7">
        <v>-117.8623738</v>
      </c>
    </row>
    <row r="85" spans="1:23" x14ac:dyDescent="0.25">
      <c r="A85" s="8">
        <v>15016</v>
      </c>
      <c r="B85" s="1" t="s">
        <v>1055</v>
      </c>
      <c r="C85" s="1" t="s">
        <v>190</v>
      </c>
      <c r="D85" s="1" t="s">
        <v>1056</v>
      </c>
      <c r="E85" s="1" t="s">
        <v>1057</v>
      </c>
      <c r="F85" s="1" t="s">
        <v>111</v>
      </c>
      <c r="G85" s="1" t="s">
        <v>28</v>
      </c>
      <c r="H85" s="1" t="s">
        <v>45</v>
      </c>
      <c r="I85" s="1" t="s">
        <v>30</v>
      </c>
      <c r="J85" s="1">
        <v>-21.9</v>
      </c>
      <c r="K85" s="1" t="s">
        <v>31</v>
      </c>
      <c r="L85" s="1">
        <v>82886</v>
      </c>
      <c r="M85" s="1">
        <v>52938</v>
      </c>
      <c r="N85" s="1">
        <v>56306</v>
      </c>
      <c r="O85" s="1">
        <v>64739</v>
      </c>
      <c r="P85" s="1">
        <v>8433</v>
      </c>
      <c r="Q85" s="1" t="s">
        <v>46</v>
      </c>
      <c r="R85" s="1">
        <v>7777</v>
      </c>
      <c r="S85" s="1">
        <v>9.3827666920000006</v>
      </c>
      <c r="T85" s="1">
        <v>712</v>
      </c>
      <c r="U85" s="1">
        <v>1.0998007379999999</v>
      </c>
      <c r="V85" s="1">
        <v>38.749940299999999</v>
      </c>
      <c r="W85" s="6">
        <v>-90.374819000000002</v>
      </c>
    </row>
    <row r="86" spans="1:23" x14ac:dyDescent="0.25">
      <c r="A86" s="9">
        <v>15096</v>
      </c>
      <c r="B86" s="2" t="s">
        <v>1073</v>
      </c>
      <c r="C86" s="2" t="s">
        <v>83</v>
      </c>
      <c r="D86" s="2" t="s">
        <v>1074</v>
      </c>
      <c r="E86" s="2" t="s">
        <v>1075</v>
      </c>
      <c r="F86" s="2" t="s">
        <v>44</v>
      </c>
      <c r="G86" s="2" t="s">
        <v>28</v>
      </c>
      <c r="H86" s="2" t="s">
        <v>29</v>
      </c>
      <c r="I86" s="2" t="s">
        <v>30</v>
      </c>
      <c r="J86" s="2">
        <v>-11.7</v>
      </c>
      <c r="K86" s="2" t="s">
        <v>39</v>
      </c>
      <c r="L86" s="2">
        <v>17298</v>
      </c>
      <c r="M86" s="2">
        <v>8451</v>
      </c>
      <c r="N86" s="2">
        <v>11917</v>
      </c>
      <c r="O86" s="2">
        <v>15282</v>
      </c>
      <c r="P86" s="2">
        <v>3365</v>
      </c>
      <c r="Q86" s="2" t="s">
        <v>46</v>
      </c>
      <c r="R86" s="2">
        <v>5174</v>
      </c>
      <c r="S86" s="2">
        <v>29.91097237</v>
      </c>
      <c r="T86" s="2">
        <v>2034</v>
      </c>
      <c r="U86" s="2">
        <v>13.309776210000001</v>
      </c>
      <c r="V86" s="2">
        <v>43.113922299999999</v>
      </c>
      <c r="W86" s="7">
        <v>-76.113698200000002</v>
      </c>
    </row>
    <row r="87" spans="1:23" x14ac:dyDescent="0.25">
      <c r="A87" s="8">
        <v>15304</v>
      </c>
      <c r="B87" s="1" t="s">
        <v>1085</v>
      </c>
      <c r="C87" s="1" t="s">
        <v>342</v>
      </c>
      <c r="D87" s="1" t="s">
        <v>1086</v>
      </c>
      <c r="E87" s="1" t="s">
        <v>1087</v>
      </c>
      <c r="F87" s="1" t="s">
        <v>111</v>
      </c>
      <c r="G87" s="1" t="s">
        <v>28</v>
      </c>
      <c r="H87" s="1" t="s">
        <v>112</v>
      </c>
      <c r="I87" s="1" t="s">
        <v>30</v>
      </c>
      <c r="J87" s="1">
        <v>-7.3</v>
      </c>
      <c r="K87" s="1" t="s">
        <v>52</v>
      </c>
      <c r="L87" s="1">
        <v>80691</v>
      </c>
      <c r="M87" s="1">
        <v>51063</v>
      </c>
      <c r="N87" s="1">
        <v>70386</v>
      </c>
      <c r="O87" s="1">
        <v>74771</v>
      </c>
      <c r="P87" s="1">
        <v>4385</v>
      </c>
      <c r="Q87" s="1" t="s">
        <v>46</v>
      </c>
      <c r="R87" s="1">
        <v>73</v>
      </c>
      <c r="S87" s="1">
        <v>9.0468577999999994E-2</v>
      </c>
      <c r="T87" s="1">
        <v>0</v>
      </c>
      <c r="U87" s="1">
        <v>0</v>
      </c>
      <c r="V87" s="1">
        <v>27.9769744</v>
      </c>
      <c r="W87" s="6">
        <v>-82.530173099999999</v>
      </c>
    </row>
    <row r="88" spans="1:23" x14ac:dyDescent="0.25">
      <c r="A88" s="9">
        <v>15370</v>
      </c>
      <c r="B88" s="2" t="s">
        <v>1093</v>
      </c>
      <c r="C88" s="2" t="s">
        <v>638</v>
      </c>
      <c r="D88" s="2" t="s">
        <v>1094</v>
      </c>
      <c r="E88" s="2" t="s">
        <v>1095</v>
      </c>
      <c r="F88" s="2" t="s">
        <v>44</v>
      </c>
      <c r="G88" s="2" t="s">
        <v>28</v>
      </c>
      <c r="H88" s="2" t="s">
        <v>29</v>
      </c>
      <c r="I88" s="2" t="s">
        <v>30</v>
      </c>
      <c r="J88" s="2">
        <v>-11.1</v>
      </c>
      <c r="K88" s="2" t="s">
        <v>39</v>
      </c>
      <c r="L88" s="2">
        <v>18303</v>
      </c>
      <c r="M88" s="2">
        <v>11159</v>
      </c>
      <c r="N88" s="2">
        <v>14349</v>
      </c>
      <c r="O88" s="2">
        <v>16272</v>
      </c>
      <c r="P88" s="2">
        <v>1923</v>
      </c>
      <c r="Q88" s="2" t="s">
        <v>46</v>
      </c>
      <c r="R88" s="2">
        <v>3483</v>
      </c>
      <c r="S88" s="2">
        <v>19.029667270000001</v>
      </c>
      <c r="T88" s="2">
        <v>2720</v>
      </c>
      <c r="U88" s="2">
        <v>16.715830879999999</v>
      </c>
      <c r="V88" s="2">
        <v>36.2011824</v>
      </c>
      <c r="W88" s="7">
        <v>-95.884727999999996</v>
      </c>
    </row>
    <row r="89" spans="1:23" x14ac:dyDescent="0.25">
      <c r="A89" s="8">
        <v>15376</v>
      </c>
      <c r="B89" s="1" t="s">
        <v>1099</v>
      </c>
      <c r="C89" s="1" t="s">
        <v>132</v>
      </c>
      <c r="D89" s="1" t="s">
        <v>1100</v>
      </c>
      <c r="E89" s="1" t="s">
        <v>1101</v>
      </c>
      <c r="F89" s="1" t="s">
        <v>44</v>
      </c>
      <c r="G89" s="1" t="s">
        <v>28</v>
      </c>
      <c r="H89" s="1" t="s">
        <v>29</v>
      </c>
      <c r="I89" s="1" t="s">
        <v>30</v>
      </c>
      <c r="J89" s="1">
        <v>-18.600000000000001</v>
      </c>
      <c r="K89" s="1" t="s">
        <v>39</v>
      </c>
      <c r="L89" s="1">
        <v>19905</v>
      </c>
      <c r="M89" s="1">
        <v>12462</v>
      </c>
      <c r="N89" s="1">
        <v>15421</v>
      </c>
      <c r="O89" s="1">
        <v>16211</v>
      </c>
      <c r="P89" s="1">
        <v>790</v>
      </c>
      <c r="Q89" s="1" t="s">
        <v>46</v>
      </c>
      <c r="R89" s="1">
        <v>1756</v>
      </c>
      <c r="S89" s="1">
        <v>8.8219040440000001</v>
      </c>
      <c r="T89" s="1">
        <v>1181</v>
      </c>
      <c r="U89" s="1">
        <v>7.285176732</v>
      </c>
      <c r="V89" s="1">
        <v>32.114510199999998</v>
      </c>
      <c r="W89" s="6">
        <v>-110.93922689999999</v>
      </c>
    </row>
    <row r="90" spans="1:23" ht="15.75" thickBot="1" x14ac:dyDescent="0.3">
      <c r="A90" s="9">
        <v>15412</v>
      </c>
      <c r="B90" s="2" t="s">
        <v>1114</v>
      </c>
      <c r="C90" s="2" t="s">
        <v>208</v>
      </c>
      <c r="D90" s="2" t="s">
        <v>1115</v>
      </c>
      <c r="E90" s="2" t="s">
        <v>1116</v>
      </c>
      <c r="F90" s="2" t="s">
        <v>44</v>
      </c>
      <c r="G90" s="2" t="s">
        <v>28</v>
      </c>
      <c r="H90" s="2" t="s">
        <v>29</v>
      </c>
      <c r="I90" s="2" t="s">
        <v>30</v>
      </c>
      <c r="J90" s="2">
        <v>-24.6</v>
      </c>
      <c r="K90" s="2" t="s">
        <v>31</v>
      </c>
      <c r="L90" s="2">
        <v>21144</v>
      </c>
      <c r="M90" s="2">
        <v>12313</v>
      </c>
      <c r="N90" s="2">
        <v>15576</v>
      </c>
      <c r="O90" s="2">
        <v>15942</v>
      </c>
      <c r="P90" s="2">
        <v>366</v>
      </c>
      <c r="Q90" s="2" t="s">
        <v>46</v>
      </c>
      <c r="R90" s="2">
        <v>9832</v>
      </c>
      <c r="S90" s="2">
        <v>46.50018918</v>
      </c>
      <c r="T90" s="2">
        <v>4043</v>
      </c>
      <c r="U90" s="2">
        <v>25.36068247</v>
      </c>
      <c r="V90" s="2">
        <v>35.810833000000002</v>
      </c>
      <c r="W90" s="7">
        <v>-83.993888999999996</v>
      </c>
    </row>
    <row r="91" spans="1:23" ht="15.75" thickTop="1" x14ac:dyDescent="0.25">
      <c r="A91" s="4"/>
      <c r="B91" s="3"/>
      <c r="C91" s="3"/>
      <c r="D91" s="3"/>
      <c r="E91" s="3"/>
      <c r="F91" s="3"/>
      <c r="G91" s="3"/>
      <c r="H91" s="3"/>
      <c r="I91" s="3"/>
      <c r="J91" s="3">
        <f>AVERAGE(J2:J90)</f>
        <v>-13.149438202247193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</row>
  </sheetData>
  <autoFilter ref="A1:W91" xr:uid="{0B3CC499-F14F-40F1-BF88-2BE7F77FABF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F A A B Q S w M E F A A C A A g A I D 8 H V / x M H X W k A A A A 9 g A A A B I A H A B D b 2 5 m a W c v U G F j a 2 F n Z S 5 4 b W w g o h g A K K A U A A A A A A A A A A A A A A A A A A A A A A A A A A A A h Y + 9 D o I w H M R f h X S n H 8 i g p J T B V R I T o n F t S o V G + G N o s b y b g 4 / k K 4 h R 1 M 3 x 7 n 6 X 3 N 2 v N 5 6 N b R N c d G 9 N B y l i m K J A g + p K A 1 W K B n c M l y g T f C v V S V Y 6 m G C w y W h N i m r n z g k h 3 n v s F 7 j r K x J R y s g h 3 x S q 1 q 0 M D V g n Q W n 0 a Z X / W 0 j w / W u M i D B j K x z T G F N O Z p P n B r 5 A N O 1 9 p j 8 m X w + N G 3 o t N I S 7 g p N Z c v L + I B 5 Q S w M E F A A C A A g A I D 8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/ B 1 c n U I m i s w I A A K I P A A A T A B w A R m 9 y b X V s Y X M v U 2 V j d G l v b j E u b S C i G A A o o B Q A A A A A A A A A A A A A A A A A A A A A A A A A A A D t V l t v m z A U f o + U / 4 D o S y K h C G h T q a s i j R H a s q V J B u x h K p P l g J O i g R 1 h 0 y 2 q + t 9 n L k m z G H r T M k 1 T e A G f z + f + c W y K A h Y R L L n l W z t v t 9 o t e g t T F E o Q 4 w z G I E R L C o I 4 o w y l F M A Z u U O a + g n M U g J D a S D F i L V b E n 9 c k q U B 4 h K T 3 v W G J M g S h F n n I o p R z y S Y 8 Q X t y O Y 7 / w v l d v y P 2 S 3 E 0 B 8 i + p 2 R p X 8 N S / N j 9 M N f u / B f E E A v o H d y V 7 k Z o j h K I r 5 h I C u y I p k k z h J M B / q x I l k 4 I G G E F w N N 7 + u K 9 D k j D L l s F a P B 4 2 d v T D D 6 1 l X K T I 7 k a U o S j o X S F Y I h 9 y r z t D w 4 4 x s r p J J 3 y q Q V 6 a a S G 3 H s B j C G K R 2 w N N s 2 a f J 8 F 9 y i t 1 q i R 3 N e C j G d k z Q p I 8 5 B 2 q n x r 9 z f y x P H v r T H w L C d 6 c T x g D 3 k i d q Y n Z 7 0 c r U H R b q X z c n Q 4 l L G 1 x J D P 1 k h r P R c z / A s Y H x w h A 1 j 4 1 r U G k 1 M w 7 M n Y w E I I E M L k q 4 E w D J c Q X a b z Q B X E O R h N J 8 L w m X A Q F C U a Q 3 h L J m h t H R b A K D R O y O M c 0 V X t T O x L G t M V 5 / A t C c w X c T y D B q g K t Q 8 v o Y w + y p t C D W v Q V 9 d g 7 t F 2 N a u 8 7 z R L s B d 7 R F k E c v C u u q O C F 7 U Y Q / d d i v C t R z e H h V H c h 4 T j N I l S V n x t + x h L F T W Q U w C E E I G / W 2 f r x k E p 3 1 V 1 Q 6 T 4 D A J D p N g D 5 M g 9 1 w s K J i t A A z m M I n i F Y h w E Q x 4 v z 7 A p Y 7 e 3 c + k M E x Q O t 1 c J T Z j w n 9 p d M / N k / / o X s H H i O k Y F x 6 4 M K 7 t 0 V e B q E V h p p Z j W m P P u L S A e 2 U 4 1 j 7 Y o Z 3 9 y + z Y j u 7 A j i 1 2 8 M L 8 G X Z U 9 3 0 W J Q j w L k Y 7 X Y A M C B 3 7 6 w x 5 Q 4 z P k K X / N r K 8 o r M V X X g z S 6 k m N L G U 1 x w j J X D c B J w 0 A f 3 f g Y c 3 k H w n x d e y X d s f 3 c W k 6 y 8 U 9 V c J 8 b x u / j 0 0 + f w X U E s B A i 0 A F A A C A A g A I D 8 H V / x M H X W k A A A A 9 g A A A B I A A A A A A A A A A A A A A A A A A A A A A E N v b m Z p Z y 9 Q Y W N r Y W d l L n h t b F B L A Q I t A B Q A A g A I A C A / B 1 c P y u m r p A A A A O k A A A A T A A A A A A A A A A A A A A A A A P A A A A B b Q 2 9 u d G V u d F 9 U e X B l c 1 0 u e G 1 s U E s B A i 0 A F A A C A A g A I D 8 H V y d Q i a K z A g A A o g 8 A A B M A A A A A A A A A A A A A A A A A 4 Q E A A E Z v c m 1 1 b G F z L 1 N l Y 3 R p b 2 4 x L m 1 Q S w U G A A A A A A M A A w D C A A A A 4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0 4 A A A A A A A C 5 T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k Z X B z X 2 N s d X N 0 Z X J z X 2 F i b 3 Z l M T B L X 2 J y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Y W 5 u d W F s X 2 R l c H N f Y 2 x 1 c 3 R l c n N f Y W J v d m U x M E t f Y n J v Y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n V h b F 9 k Z X B z X 2 N s d X N 0 Z X J z X 2 F i b 3 Z l M T B L X 2 J y b 2 F k L 0 F 1 d G 9 S Z W 1 v d m V k Q 2 9 s d W 1 u c z E u e 0 9 S S U d J T l 9 B S V J Q T 1 J U X 0 l E L D B 9 J n F 1 b 3 Q 7 L C Z x d W 9 0 O 1 N l Y 3 R p b 2 4 x L 2 F u b n V h b F 9 k Z X B z X 2 N s d X N 0 Z X J z X 2 F i b 3 Z l M T B L X 2 J y b 2 F k L 0 F 1 d G 9 S Z W 1 v d m V k Q 2 9 s d W 1 u c z E u e 0 N P R E U s M X 0 m c X V v d D s s J n F 1 b 3 Q 7 U 2 V j d G l v b j E v Y W 5 u d W F s X 2 R l c H N f Y 2 x 1 c 3 R l c n N f Y W J v d m U x M E t f Y n J v Y W Q v Q X V 0 b 1 J l b W 9 2 Z W R D b 2 x 1 b W 5 z M S 5 7 T 1 J J R 0 l O X 1 N U Q V R F X 0 F C U i w y f S Z x d W 9 0 O y w m c X V v d D t T Z W N 0 a W 9 u M S 9 h b m 5 1 Y W x f Z G V w c 1 9 j b H V z d G V y c 1 9 h Y m 9 2 Z T E w S 1 9 i c m 9 h Z C 9 B d X R v U m V t b 3 Z l Z E N v b H V t b n M x L n t O Q U 1 F L D N 9 J n F 1 b 3 Q 7 L C Z x d W 9 0 O 1 N l Y 3 R p b 2 4 x L 2 F u b n V h b F 9 k Z X B z X 2 N s d X N 0 Z X J z X 2 F i b 3 Z l M T B L X 2 J y b 2 F k L 0 F 1 d G 9 S Z W 1 v d m V k Q 2 9 s d W 1 u c z E u e 0 x P Q 0 F U S U 9 O L D R 9 J n F 1 b 3 Q 7 L C Z x d W 9 0 O 1 N l Y 3 R p b 2 4 x L 2 F u b n V h b F 9 k Z X B z X 2 N s d X N 0 Z X J z X 2 F i b 3 Z l M T B L X 2 J y b 2 F k L 0 F 1 d G 9 S Z W 1 v d m V k Q 2 9 s d W 1 u c z E u e 2 N h d G V n b 3 J 5 L D V 9 J n F 1 b 3 Q 7 L C Z x d W 9 0 O 1 N l Y 3 R p b 2 4 x L 2 F u b n V h b F 9 k Z X B z X 2 N s d X N 0 Z X J z X 2 F i b 3 Z l M T B L X 2 J y b 2 F k L 0 F 1 d G 9 S Z W 1 v d m V k Q 2 9 s d W 1 u c z E u e 0 V B U y w 2 f S Z x d W 9 0 O y w m c X V v d D t T Z W N 0 a W 9 u M S 9 h b m 5 1 Y W x f Z G V w c 1 9 j b H V z d G V y c 1 9 h Y m 9 2 Z T E w S 1 9 i c m 9 h Z C 9 B d X R v U m V t b 3 Z l Z E N v b H V t b n M x L n t o d W J f Y 2 F 0 L D d 9 J n F 1 b 3 Q 7 L C Z x d W 9 0 O 1 N l Y 3 R p b 2 4 x L 2 F u b n V h b F 9 k Z X B z X 2 N s d X N 0 Z X J z X 2 F i b 3 Z l M T B L X 2 J y b 2 F k L 0 F 1 d G 9 S Z W 1 v d m V k Q 2 9 s d W 1 u c z E u e 2 R p Z m Y s O H 0 m c X V v d D s s J n F 1 b 3 Q 7 U 2 V j d G l v b j E v Y W 5 u d W F s X 2 R l c H N f Y 2 x 1 c 3 R l c n N f Y W J v d m U x M E t f Y n J v Y W Q v Q X V 0 b 1 J l b W 9 2 Z W R D b 2 x 1 b W 5 z M S 5 7 c G N 0 X 2 N o Y W 5 n Z S w 5 f S Z x d W 9 0 O y w m c X V v d D t T Z W N 0 a W 9 u M S 9 h b m 5 1 Y W x f Z G V w c 1 9 j b H V z d G V y c 1 9 h Y m 9 2 Z T E w S 1 9 i c m 9 h Z C 9 B d X R v U m V t b 3 Z l Z E N v b H V t b n M x L n t j a G F u Z 2 V f Y 2 F 0 Z W d v c n k s M T B 9 J n F 1 b 3 Q 7 L C Z x d W 9 0 O 1 N l Y 3 R p b 2 4 x L 2 F u b n V h b F 9 k Z X B z X 2 N s d X N 0 Z X J z X 2 F i b 3 Z l M T B L X 2 J y b 2 F k L 0 F 1 d G 9 S Z W 1 v d m V k Q 2 9 s d W 1 u c z E u e 3 R v d G F s X z I w M T k s M T F 9 J n F 1 b 3 Q 7 L C Z x d W 9 0 O 1 N l Y 3 R p b 2 4 x L 2 F u b n V h b F 9 k Z X B z X 2 N s d X N 0 Z X J z X 2 F i b 3 Z l M T B L X 2 J y b 2 F k L 0 F 1 d G 9 S Z W 1 v d m V k Q 2 9 s d W 1 u c z E u e 3 R v d G F s X z I w M j A s M T J 9 J n F 1 b 3 Q 7 L C Z x d W 9 0 O 1 N l Y 3 R p b 2 4 x L 2 F u b n V h b F 9 k Z X B z X 2 N s d X N 0 Z X J z X 2 F i b 3 Z l M T B L X 2 J y b 2 F k L 0 F 1 d G 9 S Z W 1 v d m V k Q 2 9 s d W 1 u c z E u e 3 R v d G F s X z I w M j E s M T N 9 J n F 1 b 3 Q 7 L C Z x d W 9 0 O 1 N l Y 3 R p b 2 4 x L 2 F u b n V h b F 9 k Z X B z X 2 N s d X N 0 Z X J z X 2 F i b 3 Z l M T B L X 2 J y b 2 F k L 0 F 1 d G 9 S Z W 1 v d m V k Q 2 9 s d W 1 u c z E u e 3 R v d G F s X z I w M j I s M T R 9 J n F 1 b 3 Q 7 L C Z x d W 9 0 O 1 N l Y 3 R p b 2 4 x L 2 F u b n V h b F 9 k Z X B z X 2 N s d X N 0 Z X J z X 2 F i b 3 Z l M T B L X 2 J y b 2 F k L 0 F 1 d G 9 S Z W 1 v d m V k Q 2 9 s d W 1 u c z E u e 2 R p Z m Z f M j A y M i w x N X 0 m c X V v d D s s J n F 1 b 3 Q 7 U 2 V j d G l v b j E v Y W 5 u d W F s X 2 R l c H N f Y 2 x 1 c 3 R l c n N f Y W J v d m U x M E t f Y n J v Y W Q v Q X V 0 b 1 J l b W 9 2 Z W R D b 2 x 1 b W 5 z M S 5 7 Y 2 h h b m d l X 3 R 5 c G U s M T Z 9 J n F 1 b 3 Q 7 L C Z x d W 9 0 O 1 N l Y 3 R p b 2 4 x L 2 F u b n V h b F 9 k Z X B z X 2 N s d X N 0 Z X J z X 2 F i b 3 Z l M T B L X 2 J y b 2 F k L 0 F 1 d G 9 S Z W 1 v d m V k Q 2 9 s d W 1 u c z E u e 3 R v d G F s X z U w c 1 8 y M D E 5 L D E 3 f S Z x d W 9 0 O y w m c X V v d D t T Z W N 0 a W 9 u M S 9 h b m 5 1 Y W x f Z G V w c 1 9 j b H V z d G V y c 1 9 h Y m 9 2 Z T E w S 1 9 i c m 9 h Z C 9 B d X R v U m V t b 3 Z l Z E N v b H V t b n M x L n t w Y 3 R f N T B f M j A x O S w x O H 0 m c X V v d D s s J n F 1 b 3 Q 7 U 2 V j d G l v b j E v Y W 5 u d W F s X 2 R l c H N f Y 2 x 1 c 3 R l c n N f Y W J v d m U x M E t f Y n J v Y W Q v Q X V 0 b 1 J l b W 9 2 Z W R D b 2 x 1 b W 5 z M S 5 7 d G 9 0 Y W x f N T B z X z I w M j I s M T l 9 J n F 1 b 3 Q 7 L C Z x d W 9 0 O 1 N l Y 3 R p b 2 4 x L 2 F u b n V h b F 9 k Z X B z X 2 N s d X N 0 Z X J z X 2 F i b 3 Z l M T B L X 2 J y b 2 F k L 0 F 1 d G 9 S Z W 1 v d m V k Q 2 9 s d W 1 u c z E u e 3 B j d F 8 1 M F 8 y M D I y L D I w f S Z x d W 9 0 O y w m c X V v d D t T Z W N 0 a W 9 u M S 9 h b m 5 1 Y W x f Z G V w c 1 9 j b H V z d G V y c 1 9 h Y m 9 2 Z T E w S 1 9 i c m 9 h Z C 9 B d X R v U m V t b 3 Z l Z E N v b H V t b n M x L n t M Y X R p d H V k Z S w y M X 0 m c X V v d D s s J n F 1 b 3 Q 7 U 2 V j d G l v b j E v Y W 5 u d W F s X 2 R l c H N f Y 2 x 1 c 3 R l c n N f Y W J v d m U x M E t f Y n J v Y W Q v Q X V 0 b 1 J l b W 9 2 Z W R D b 2 x 1 b W 5 z M S 5 7 T G 9 u Z 2 l 0 d W R l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5 u d W F s X 2 R l c H N f Y 2 x 1 c 3 R l c n N f Y W J v d m U x M E t f Y n J v Y W Q v Q X V 0 b 1 J l b W 9 2 Z W R D b 2 x 1 b W 5 z M S 5 7 T 1 J J R 0 l O X 0 F J U l B P U l R f S U Q s M H 0 m c X V v d D s s J n F 1 b 3 Q 7 U 2 V j d G l v b j E v Y W 5 u d W F s X 2 R l c H N f Y 2 x 1 c 3 R l c n N f Y W J v d m U x M E t f Y n J v Y W Q v Q X V 0 b 1 J l b W 9 2 Z W R D b 2 x 1 b W 5 z M S 5 7 Q 0 9 E R S w x f S Z x d W 9 0 O y w m c X V v d D t T Z W N 0 a W 9 u M S 9 h b m 5 1 Y W x f Z G V w c 1 9 j b H V z d G V y c 1 9 h Y m 9 2 Z T E w S 1 9 i c m 9 h Z C 9 B d X R v U m V t b 3 Z l Z E N v b H V t b n M x L n t P U k l H S U 5 f U 1 R B V E V f Q U J S L D J 9 J n F 1 b 3 Q 7 L C Z x d W 9 0 O 1 N l Y 3 R p b 2 4 x L 2 F u b n V h b F 9 k Z X B z X 2 N s d X N 0 Z X J z X 2 F i b 3 Z l M T B L X 2 J y b 2 F k L 0 F 1 d G 9 S Z W 1 v d m V k Q 2 9 s d W 1 u c z E u e 0 5 B T U U s M 3 0 m c X V v d D s s J n F 1 b 3 Q 7 U 2 V j d G l v b j E v Y W 5 u d W F s X 2 R l c H N f Y 2 x 1 c 3 R l c n N f Y W J v d m U x M E t f Y n J v Y W Q v Q X V 0 b 1 J l b W 9 2 Z W R D b 2 x 1 b W 5 z M S 5 7 T E 9 D Q V R J T 0 4 s N H 0 m c X V v d D s s J n F 1 b 3 Q 7 U 2 V j d G l v b j E v Y W 5 u d W F s X 2 R l c H N f Y 2 x 1 c 3 R l c n N f Y W J v d m U x M E t f Y n J v Y W Q v Q X V 0 b 1 J l b W 9 2 Z W R D b 2 x 1 b W 5 z M S 5 7 Y 2 F 0 Z W d v c n k s N X 0 m c X V v d D s s J n F 1 b 3 Q 7 U 2 V j d G l v b j E v Y W 5 u d W F s X 2 R l c H N f Y 2 x 1 c 3 R l c n N f Y W J v d m U x M E t f Y n J v Y W Q v Q X V 0 b 1 J l b W 9 2 Z W R D b 2 x 1 b W 5 z M S 5 7 R U F T L D Z 9 J n F 1 b 3 Q 7 L C Z x d W 9 0 O 1 N l Y 3 R p b 2 4 x L 2 F u b n V h b F 9 k Z X B z X 2 N s d X N 0 Z X J z X 2 F i b 3 Z l M T B L X 2 J y b 2 F k L 0 F 1 d G 9 S Z W 1 v d m V k Q 2 9 s d W 1 u c z E u e 2 h 1 Y l 9 j Y X Q s N 3 0 m c X V v d D s s J n F 1 b 3 Q 7 U 2 V j d G l v b j E v Y W 5 u d W F s X 2 R l c H N f Y 2 x 1 c 3 R l c n N f Y W J v d m U x M E t f Y n J v Y W Q v Q X V 0 b 1 J l b W 9 2 Z W R D b 2 x 1 b W 5 z M S 5 7 Z G l m Z i w 4 f S Z x d W 9 0 O y w m c X V v d D t T Z W N 0 a W 9 u M S 9 h b m 5 1 Y W x f Z G V w c 1 9 j b H V z d G V y c 1 9 h Y m 9 2 Z T E w S 1 9 i c m 9 h Z C 9 B d X R v U m V t b 3 Z l Z E N v b H V t b n M x L n t w Y 3 R f Y 2 h h b m d l L D l 9 J n F 1 b 3 Q 7 L C Z x d W 9 0 O 1 N l Y 3 R p b 2 4 x L 2 F u b n V h b F 9 k Z X B z X 2 N s d X N 0 Z X J z X 2 F i b 3 Z l M T B L X 2 J y b 2 F k L 0 F 1 d G 9 S Z W 1 v d m V k Q 2 9 s d W 1 u c z E u e 2 N o Y W 5 n Z V 9 j Y X R l Z 2 9 y e S w x M H 0 m c X V v d D s s J n F 1 b 3 Q 7 U 2 V j d G l v b j E v Y W 5 u d W F s X 2 R l c H N f Y 2 x 1 c 3 R l c n N f Y W J v d m U x M E t f Y n J v Y W Q v Q X V 0 b 1 J l b W 9 2 Z W R D b 2 x 1 b W 5 z M S 5 7 d G 9 0 Y W x f M j A x O S w x M X 0 m c X V v d D s s J n F 1 b 3 Q 7 U 2 V j d G l v b j E v Y W 5 u d W F s X 2 R l c H N f Y 2 x 1 c 3 R l c n N f Y W J v d m U x M E t f Y n J v Y W Q v Q X V 0 b 1 J l b W 9 2 Z W R D b 2 x 1 b W 5 z M S 5 7 d G 9 0 Y W x f M j A y M C w x M n 0 m c X V v d D s s J n F 1 b 3 Q 7 U 2 V j d G l v b j E v Y W 5 u d W F s X 2 R l c H N f Y 2 x 1 c 3 R l c n N f Y W J v d m U x M E t f Y n J v Y W Q v Q X V 0 b 1 J l b W 9 2 Z W R D b 2 x 1 b W 5 z M S 5 7 d G 9 0 Y W x f M j A y M S w x M 3 0 m c X V v d D s s J n F 1 b 3 Q 7 U 2 V j d G l v b j E v Y W 5 u d W F s X 2 R l c H N f Y 2 x 1 c 3 R l c n N f Y W J v d m U x M E t f Y n J v Y W Q v Q X V 0 b 1 J l b W 9 2 Z W R D b 2 x 1 b W 5 z M S 5 7 d G 9 0 Y W x f M j A y M i w x N H 0 m c X V v d D s s J n F 1 b 3 Q 7 U 2 V j d G l v b j E v Y W 5 u d W F s X 2 R l c H N f Y 2 x 1 c 3 R l c n N f Y W J v d m U x M E t f Y n J v Y W Q v Q X V 0 b 1 J l b W 9 2 Z W R D b 2 x 1 b W 5 z M S 5 7 Z G l m Z l 8 y M D I y L D E 1 f S Z x d W 9 0 O y w m c X V v d D t T Z W N 0 a W 9 u M S 9 h b m 5 1 Y W x f Z G V w c 1 9 j b H V z d G V y c 1 9 h Y m 9 2 Z T E w S 1 9 i c m 9 h Z C 9 B d X R v U m V t b 3 Z l Z E N v b H V t b n M x L n t j a G F u Z 2 V f d H l w Z S w x N n 0 m c X V v d D s s J n F 1 b 3 Q 7 U 2 V j d G l v b j E v Y W 5 u d W F s X 2 R l c H N f Y 2 x 1 c 3 R l c n N f Y W J v d m U x M E t f Y n J v Y W Q v Q X V 0 b 1 J l b W 9 2 Z W R D b 2 x 1 b W 5 z M S 5 7 d G 9 0 Y W x f N T B z X z I w M T k s M T d 9 J n F 1 b 3 Q 7 L C Z x d W 9 0 O 1 N l Y 3 R p b 2 4 x L 2 F u b n V h b F 9 k Z X B z X 2 N s d X N 0 Z X J z X 2 F i b 3 Z l M T B L X 2 J y b 2 F k L 0 F 1 d G 9 S Z W 1 v d m V k Q 2 9 s d W 1 u c z E u e 3 B j d F 8 1 M F 8 y M D E 5 L D E 4 f S Z x d W 9 0 O y w m c X V v d D t T Z W N 0 a W 9 u M S 9 h b m 5 1 Y W x f Z G V w c 1 9 j b H V z d G V y c 1 9 h Y m 9 2 Z T E w S 1 9 i c m 9 h Z C 9 B d X R v U m V t b 3 Z l Z E N v b H V t b n M x L n t 0 b 3 R h b F 8 1 M H N f M j A y M i w x O X 0 m c X V v d D s s J n F 1 b 3 Q 7 U 2 V j d G l v b j E v Y W 5 u d W F s X 2 R l c H N f Y 2 x 1 c 3 R l c n N f Y W J v d m U x M E t f Y n J v Y W Q v Q X V 0 b 1 J l b W 9 2 Z W R D b 2 x 1 b W 5 z M S 5 7 c G N 0 X z U w X z I w M j I s M j B 9 J n F 1 b 3 Q 7 L C Z x d W 9 0 O 1 N l Y 3 R p b 2 4 x L 2 F u b n V h b F 9 k Z X B z X 2 N s d X N 0 Z X J z X 2 F i b 3 Z l M T B L X 2 J y b 2 F k L 0 F 1 d G 9 S Z W 1 v d m V k Q 2 9 s d W 1 u c z E u e 0 x h d G l 0 d W R l L D I x f S Z x d W 9 0 O y w m c X V v d D t T Z W N 0 a W 9 u M S 9 h b m 5 1 Y W x f Z G V w c 1 9 j b H V z d G V y c 1 9 h Y m 9 2 Z T E w S 1 9 i c m 9 h Z C 9 B d X R v U m V t b 3 Z l Z E N v b H V t b n M x L n t M b 2 5 n a X R 1 Z G U s M j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U k l H S U 5 f Q U l S U E 9 S V F 9 J R C Z x d W 9 0 O y w m c X V v d D t D T 0 R F J n F 1 b 3 Q 7 L C Z x d W 9 0 O 0 9 S S U d J T l 9 T V E F U R V 9 B Q l I m c X V v d D s s J n F 1 b 3 Q 7 T k F N R S Z x d W 9 0 O y w m c X V v d D t M T 0 N B V E l P T i Z x d W 9 0 O y w m c X V v d D t j Y X R l Z 2 9 y e S Z x d W 9 0 O y w m c X V v d D t F Q V M m c X V v d D s s J n F 1 b 3 Q 7 a H V i X 2 N h d C Z x d W 9 0 O y w m c X V v d D t k a W Z m J n F 1 b 3 Q 7 L C Z x d W 9 0 O 3 B j d F 9 j a G F u Z 2 U m c X V v d D s s J n F 1 b 3 Q 7 Y 2 h h b m d l X 2 N h d G V n b 3 J 5 J n F 1 b 3 Q 7 L C Z x d W 9 0 O 3 R v d G F s X z I w M T k m c X V v d D s s J n F 1 b 3 Q 7 d G 9 0 Y W x f M j A y M C Z x d W 9 0 O y w m c X V v d D t 0 b 3 R h b F 8 y M D I x J n F 1 b 3 Q 7 L C Z x d W 9 0 O 3 R v d G F s X z I w M j I m c X V v d D s s J n F 1 b 3 Q 7 Z G l m Z l 8 y M D I y J n F 1 b 3 Q 7 L C Z x d W 9 0 O 2 N o Y W 5 n Z V 9 0 e X B l J n F 1 b 3 Q 7 L C Z x d W 9 0 O 3 R v d G F s X z U w c 1 8 y M D E 5 J n F 1 b 3 Q 7 L C Z x d W 9 0 O 3 B j d F 8 1 M F 8 y M D E 5 J n F 1 b 3 Q 7 L C Z x d W 9 0 O 3 R v d G F s X z U w c 1 8 y M D I y J n F 1 b 3 Q 7 L C Z x d W 9 0 O 3 B j d F 8 1 M F 8 y M D I y J n F 1 b 3 Q 7 L C Z x d W 9 0 O 0 x h d G l 0 d W R l J n F 1 b 3 Q 7 L C Z x d W 9 0 O 0 x v b m d p d H V k Z S Z x d W 9 0 O 1 0 i I C 8 + P E V u d H J 5 I F R 5 c G U 9 I k Z p b G x D b 2 x 1 b W 5 U e X B l c y I g V m F s d W U 9 I n N B d 1 l H Q m d Z R 0 J n W U d C U V l E Q X d N R E F 3 W U R C U U 1 G Q l F V P S I g L z 4 8 R W 5 0 c n k g V H l w Z T 0 i R m l s b E x h c 3 R V c G R h d G V k I i B W Y W x 1 Z T 0 i Z D I w M j M t M D c t M z B U M T Q 6 N D E 6 M z A u M z Q z O T E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u b n V h b F 9 k Z X B z X 2 N s d X N 0 Z X J z X 2 F i b 3 Z l M T B L X 2 J y b 2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k Z X B z X 2 N s d X N 0 Z X J z X 2 F i b 3 Z l M T B L X 2 J y b 2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k Z X B z X 2 N s d X N 0 Z X J z X 2 F i b 3 Z l M T B L X 2 J y b 2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z X 2 F p c n B v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N T B z X 2 F p c n B v c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M w V D E 5 O j U w O j A w L j c z O D g 0 M T B a I i A v P j x F b n R y e S B U e X B l P S J G a W x s Q 2 9 s d W 1 u V H l w Z X M i I F Z h b H V l P S J z Q X d Z R 0 J n W U d C Z 1 l H Q l F Z R E F 3 T U R B d 1 l E Q l F N R k J R V T 0 i I C 8 + P E V u d H J 5 I F R 5 c G U 9 I k Z p b G x D b 2 x 1 b W 5 O Y W 1 l c y I g V m F s d W U 9 I n N b J n F 1 b 3 Q 7 T 1 J J R 0 l O X 0 F J U l B P U l R f S U Q m c X V v d D s s J n F 1 b 3 Q 7 Q 0 9 E R S Z x d W 9 0 O y w m c X V v d D t P U k l H S U 5 f U 1 R B V E V f Q U J S J n F 1 b 3 Q 7 L C Z x d W 9 0 O 0 5 B T U U m c X V v d D s s J n F 1 b 3 Q 7 T E 9 D Q V R J T 0 4 m c X V v d D s s J n F 1 b 3 Q 7 Y 2 F 0 Z W d v c n k m c X V v d D s s J n F 1 b 3 Q 7 R U F T J n F 1 b 3 Q 7 L C Z x d W 9 0 O 2 h 1 Y l 9 j Y X Q m c X V v d D s s J n F 1 b 3 Q 7 Z G l m Z i Z x d W 9 0 O y w m c X V v d D t w Y 3 R f Y 2 h h b m d l J n F 1 b 3 Q 7 L C Z x d W 9 0 O 2 N o Y W 5 n Z V 9 j Y X R l Z 2 9 y e S Z x d W 9 0 O y w m c X V v d D t 0 b 3 R h b F 8 y M D E 5 J n F 1 b 3 Q 7 L C Z x d W 9 0 O 3 R v d G F s X z I w M j A m c X V v d D s s J n F 1 b 3 Q 7 d G 9 0 Y W x f M j A y M S Z x d W 9 0 O y w m c X V v d D t 0 b 3 R h b F 8 y M D I y J n F 1 b 3 Q 7 L C Z x d W 9 0 O 2 R p Z m Z f M j A y M i Z x d W 9 0 O y w m c X V v d D t j a G F u Z 2 V f d H l w Z S Z x d W 9 0 O y w m c X V v d D t 0 b 3 R h b F 8 1 M H N f M j A x O S Z x d W 9 0 O y w m c X V v d D t w Y 3 R f N T B f M j A x O S Z x d W 9 0 O y w m c X V v d D t 0 b 3 R h b F 8 1 M H N f M j A y M i Z x d W 9 0 O y w m c X V v d D t w Y 3 R f N T B f M j A y M i Z x d W 9 0 O y w m c X V v d D t M Y X R p d H V k Z S Z x d W 9 0 O y w m c X V v d D t M b 2 5 n a X R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B z X 2 F p c n B v c n R z L 0 F 1 d G 9 S Z W 1 v d m V k Q 2 9 s d W 1 u c z E u e 0 9 S S U d J T l 9 B S V J Q T 1 J U X 0 l E L D B 9 J n F 1 b 3 Q 7 L C Z x d W 9 0 O 1 N l Y 3 R p b 2 4 x L z U w c 1 9 h a X J w b 3 J 0 c y 9 B d X R v U m V t b 3 Z l Z E N v b H V t b n M x L n t D T 0 R F L D F 9 J n F 1 b 3 Q 7 L C Z x d W 9 0 O 1 N l Y 3 R p b 2 4 x L z U w c 1 9 h a X J w b 3 J 0 c y 9 B d X R v U m V t b 3 Z l Z E N v b H V t b n M x L n t P U k l H S U 5 f U 1 R B V E V f Q U J S L D J 9 J n F 1 b 3 Q 7 L C Z x d W 9 0 O 1 N l Y 3 R p b 2 4 x L z U w c 1 9 h a X J w b 3 J 0 c y 9 B d X R v U m V t b 3 Z l Z E N v b H V t b n M x L n t O Q U 1 F L D N 9 J n F 1 b 3 Q 7 L C Z x d W 9 0 O 1 N l Y 3 R p b 2 4 x L z U w c 1 9 h a X J w b 3 J 0 c y 9 B d X R v U m V t b 3 Z l Z E N v b H V t b n M x L n t M T 0 N B V E l P T i w 0 f S Z x d W 9 0 O y w m c X V v d D t T Z W N 0 a W 9 u M S 8 1 M H N f Y W l y c G 9 y d H M v Q X V 0 b 1 J l b W 9 2 Z W R D b 2 x 1 b W 5 z M S 5 7 Y 2 F 0 Z W d v c n k s N X 0 m c X V v d D s s J n F 1 b 3 Q 7 U 2 V j d G l v b j E v N T B z X 2 F p c n B v c n R z L 0 F 1 d G 9 S Z W 1 v d m V k Q 2 9 s d W 1 u c z E u e 0 V B U y w 2 f S Z x d W 9 0 O y w m c X V v d D t T Z W N 0 a W 9 u M S 8 1 M H N f Y W l y c G 9 y d H M v Q X V 0 b 1 J l b W 9 2 Z W R D b 2 x 1 b W 5 z M S 5 7 a H V i X 2 N h d C w 3 f S Z x d W 9 0 O y w m c X V v d D t T Z W N 0 a W 9 u M S 8 1 M H N f Y W l y c G 9 y d H M v Q X V 0 b 1 J l b W 9 2 Z W R D b 2 x 1 b W 5 z M S 5 7 Z G l m Z i w 4 f S Z x d W 9 0 O y w m c X V v d D t T Z W N 0 a W 9 u M S 8 1 M H N f Y W l y c G 9 y d H M v Q X V 0 b 1 J l b W 9 2 Z W R D b 2 x 1 b W 5 z M S 5 7 c G N 0 X 2 N o Y W 5 n Z S w 5 f S Z x d W 9 0 O y w m c X V v d D t T Z W N 0 a W 9 u M S 8 1 M H N f Y W l y c G 9 y d H M v Q X V 0 b 1 J l b W 9 2 Z W R D b 2 x 1 b W 5 z M S 5 7 Y 2 h h b m d l X 2 N h d G V n b 3 J 5 L D E w f S Z x d W 9 0 O y w m c X V v d D t T Z W N 0 a W 9 u M S 8 1 M H N f Y W l y c G 9 y d H M v Q X V 0 b 1 J l b W 9 2 Z W R D b 2 x 1 b W 5 z M S 5 7 d G 9 0 Y W x f M j A x O S w x M X 0 m c X V v d D s s J n F 1 b 3 Q 7 U 2 V j d G l v b j E v N T B z X 2 F p c n B v c n R z L 0 F 1 d G 9 S Z W 1 v d m V k Q 2 9 s d W 1 u c z E u e 3 R v d G F s X z I w M j A s M T J 9 J n F 1 b 3 Q 7 L C Z x d W 9 0 O 1 N l Y 3 R p b 2 4 x L z U w c 1 9 h a X J w b 3 J 0 c y 9 B d X R v U m V t b 3 Z l Z E N v b H V t b n M x L n t 0 b 3 R h b F 8 y M D I x L D E z f S Z x d W 9 0 O y w m c X V v d D t T Z W N 0 a W 9 u M S 8 1 M H N f Y W l y c G 9 y d H M v Q X V 0 b 1 J l b W 9 2 Z W R D b 2 x 1 b W 5 z M S 5 7 d G 9 0 Y W x f M j A y M i w x N H 0 m c X V v d D s s J n F 1 b 3 Q 7 U 2 V j d G l v b j E v N T B z X 2 F p c n B v c n R z L 0 F 1 d G 9 S Z W 1 v d m V k Q 2 9 s d W 1 u c z E u e 2 R p Z m Z f M j A y M i w x N X 0 m c X V v d D s s J n F 1 b 3 Q 7 U 2 V j d G l v b j E v N T B z X 2 F p c n B v c n R z L 0 F 1 d G 9 S Z W 1 v d m V k Q 2 9 s d W 1 u c z E u e 2 N o Y W 5 n Z V 9 0 e X B l L D E 2 f S Z x d W 9 0 O y w m c X V v d D t T Z W N 0 a W 9 u M S 8 1 M H N f Y W l y c G 9 y d H M v Q X V 0 b 1 J l b W 9 2 Z W R D b 2 x 1 b W 5 z M S 5 7 d G 9 0 Y W x f N T B z X z I w M T k s M T d 9 J n F 1 b 3 Q 7 L C Z x d W 9 0 O 1 N l Y 3 R p b 2 4 x L z U w c 1 9 h a X J w b 3 J 0 c y 9 B d X R v U m V t b 3 Z l Z E N v b H V t b n M x L n t w Y 3 R f N T B f M j A x O S w x O H 0 m c X V v d D s s J n F 1 b 3 Q 7 U 2 V j d G l v b j E v N T B z X 2 F p c n B v c n R z L 0 F 1 d G 9 S Z W 1 v d m V k Q 2 9 s d W 1 u c z E u e 3 R v d G F s X z U w c 1 8 y M D I y L D E 5 f S Z x d W 9 0 O y w m c X V v d D t T Z W N 0 a W 9 u M S 8 1 M H N f Y W l y c G 9 y d H M v Q X V 0 b 1 J l b W 9 2 Z W R D b 2 x 1 b W 5 z M S 5 7 c G N 0 X z U w X z I w M j I s M j B 9 J n F 1 b 3 Q 7 L C Z x d W 9 0 O 1 N l Y 3 R p b 2 4 x L z U w c 1 9 h a X J w b 3 J 0 c y 9 B d X R v U m V t b 3 Z l Z E N v b H V t b n M x L n t M Y X R p d H V k Z S w y M X 0 m c X V v d D s s J n F 1 b 3 Q 7 U 2 V j d G l v b j E v N T B z X 2 F p c n B v c n R z L 0 F 1 d G 9 S Z W 1 v d m V k Q 2 9 s d W 1 u c z E u e 0 x v b m d p d H V k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z U w c 1 9 h a X J w b 3 J 0 c y 9 B d X R v U m V t b 3 Z l Z E N v b H V t b n M x L n t P U k l H S U 5 f Q U l S U E 9 S V F 9 J R C w w f S Z x d W 9 0 O y w m c X V v d D t T Z W N 0 a W 9 u M S 8 1 M H N f Y W l y c G 9 y d H M v Q X V 0 b 1 J l b W 9 2 Z W R D b 2 x 1 b W 5 z M S 5 7 Q 0 9 E R S w x f S Z x d W 9 0 O y w m c X V v d D t T Z W N 0 a W 9 u M S 8 1 M H N f Y W l y c G 9 y d H M v Q X V 0 b 1 J l b W 9 2 Z W R D b 2 x 1 b W 5 z M S 5 7 T 1 J J R 0 l O X 1 N U Q V R F X 0 F C U i w y f S Z x d W 9 0 O y w m c X V v d D t T Z W N 0 a W 9 u M S 8 1 M H N f Y W l y c G 9 y d H M v Q X V 0 b 1 J l b W 9 2 Z W R D b 2 x 1 b W 5 z M S 5 7 T k F N R S w z f S Z x d W 9 0 O y w m c X V v d D t T Z W N 0 a W 9 u M S 8 1 M H N f Y W l y c G 9 y d H M v Q X V 0 b 1 J l b W 9 2 Z W R D b 2 x 1 b W 5 z M S 5 7 T E 9 D Q V R J T 0 4 s N H 0 m c X V v d D s s J n F 1 b 3 Q 7 U 2 V j d G l v b j E v N T B z X 2 F p c n B v c n R z L 0 F 1 d G 9 S Z W 1 v d m V k Q 2 9 s d W 1 u c z E u e 2 N h d G V n b 3 J 5 L D V 9 J n F 1 b 3 Q 7 L C Z x d W 9 0 O 1 N l Y 3 R p b 2 4 x L z U w c 1 9 h a X J w b 3 J 0 c y 9 B d X R v U m V t b 3 Z l Z E N v b H V t b n M x L n t F Q V M s N n 0 m c X V v d D s s J n F 1 b 3 Q 7 U 2 V j d G l v b j E v N T B z X 2 F p c n B v c n R z L 0 F 1 d G 9 S Z W 1 v d m V k Q 2 9 s d W 1 u c z E u e 2 h 1 Y l 9 j Y X Q s N 3 0 m c X V v d D s s J n F 1 b 3 Q 7 U 2 V j d G l v b j E v N T B z X 2 F p c n B v c n R z L 0 F 1 d G 9 S Z W 1 v d m V k Q 2 9 s d W 1 u c z E u e 2 R p Z m Y s O H 0 m c X V v d D s s J n F 1 b 3 Q 7 U 2 V j d G l v b j E v N T B z X 2 F p c n B v c n R z L 0 F 1 d G 9 S Z W 1 v d m V k Q 2 9 s d W 1 u c z E u e 3 B j d F 9 j a G F u Z 2 U s O X 0 m c X V v d D s s J n F 1 b 3 Q 7 U 2 V j d G l v b j E v N T B z X 2 F p c n B v c n R z L 0 F 1 d G 9 S Z W 1 v d m V k Q 2 9 s d W 1 u c z E u e 2 N o Y W 5 n Z V 9 j Y X R l Z 2 9 y e S w x M H 0 m c X V v d D s s J n F 1 b 3 Q 7 U 2 V j d G l v b j E v N T B z X 2 F p c n B v c n R z L 0 F 1 d G 9 S Z W 1 v d m V k Q 2 9 s d W 1 u c z E u e 3 R v d G F s X z I w M T k s M T F 9 J n F 1 b 3 Q 7 L C Z x d W 9 0 O 1 N l Y 3 R p b 2 4 x L z U w c 1 9 h a X J w b 3 J 0 c y 9 B d X R v U m V t b 3 Z l Z E N v b H V t b n M x L n t 0 b 3 R h b F 8 y M D I w L D E y f S Z x d W 9 0 O y w m c X V v d D t T Z W N 0 a W 9 u M S 8 1 M H N f Y W l y c G 9 y d H M v Q X V 0 b 1 J l b W 9 2 Z W R D b 2 x 1 b W 5 z M S 5 7 d G 9 0 Y W x f M j A y M S w x M 3 0 m c X V v d D s s J n F 1 b 3 Q 7 U 2 V j d G l v b j E v N T B z X 2 F p c n B v c n R z L 0 F 1 d G 9 S Z W 1 v d m V k Q 2 9 s d W 1 u c z E u e 3 R v d G F s X z I w M j I s M T R 9 J n F 1 b 3 Q 7 L C Z x d W 9 0 O 1 N l Y 3 R p b 2 4 x L z U w c 1 9 h a X J w b 3 J 0 c y 9 B d X R v U m V t b 3 Z l Z E N v b H V t b n M x L n t k a W Z m X z I w M j I s M T V 9 J n F 1 b 3 Q 7 L C Z x d W 9 0 O 1 N l Y 3 R p b 2 4 x L z U w c 1 9 h a X J w b 3 J 0 c y 9 B d X R v U m V t b 3 Z l Z E N v b H V t b n M x L n t j a G F u Z 2 V f d H l w Z S w x N n 0 m c X V v d D s s J n F 1 b 3 Q 7 U 2 V j d G l v b j E v N T B z X 2 F p c n B v c n R z L 0 F 1 d G 9 S Z W 1 v d m V k Q 2 9 s d W 1 u c z E u e 3 R v d G F s X z U w c 1 8 y M D E 5 L D E 3 f S Z x d W 9 0 O y w m c X V v d D t T Z W N 0 a W 9 u M S 8 1 M H N f Y W l y c G 9 y d H M v Q X V 0 b 1 J l b W 9 2 Z W R D b 2 x 1 b W 5 z M S 5 7 c G N 0 X z U w X z I w M T k s M T h 9 J n F 1 b 3 Q 7 L C Z x d W 9 0 O 1 N l Y 3 R p b 2 4 x L z U w c 1 9 h a X J w b 3 J 0 c y 9 B d X R v U m V t b 3 Z l Z E N v b H V t b n M x L n t 0 b 3 R h b F 8 1 M H N f M j A y M i w x O X 0 m c X V v d D s s J n F 1 b 3 Q 7 U 2 V j d G l v b j E v N T B z X 2 F p c n B v c n R z L 0 F 1 d G 9 S Z W 1 v d m V k Q 2 9 s d W 1 u c z E u e 3 B j d F 8 1 M F 8 y M D I y L D I w f S Z x d W 9 0 O y w m c X V v d D t T Z W N 0 a W 9 u M S 8 1 M H N f Y W l y c G 9 y d H M v Q X V 0 b 1 J l b W 9 2 Z W R D b 2 x 1 b W 5 z M S 5 7 T G F 0 a X R 1 Z G U s M j F 9 J n F 1 b 3 Q 7 L C Z x d W 9 0 O 1 N l Y 3 R p b 2 4 x L z U w c 1 9 h a X J w b 3 J 0 c y 9 B d X R v U m V t b 3 Z l Z E N v b H V t b n M x L n t M b 2 5 n a X R 1 Z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H N f Y W l y c G 9 y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z X 2 F p c n B v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c 1 9 h a X J w b 3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d F 9 z a G F y Z X N f Y n l f Y W N m Y W 1 p b H l f a W 5 f M j A y M l 8 l N D B h Y m 9 2 Z T E w S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3 B j d F 9 z a G F y Z X N f Y n l f Y W N m Y W 1 p b H l f a W 5 f M j A y M l 9 f Y W J v d m U x M E s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1 U 9 I i A v P j x F b n R y e S B U e X B l P S J G a W x s T G F z d F V w Z G F 0 Z W Q i I F Z h b H V l P S J k M j A y M y 0 w N i 0 w N F Q x N D o 0 O D o 1 N S 4 3 M T Y 2 O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R m l s b E N v b H V t b k 5 h b W V z I i B W Y W x 1 Z T 0 i c 1 s m c X V v d D t B S V J D U k F G V F 9 G Q U 1 J T F k m c X V v d D s s J n F 1 b 3 Q 7 M j A y M l 9 Q R V J D R U 5 U Q U d F X 1 N I Q V J F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N 0 X 3 N o Y X J l c 1 9 i e V 9 h Y 2 Z h b W l s e V 9 p b l 8 y M D I y X 0 B h Y m 9 2 Z T E w S y 9 B d X R v U m V t b 3 Z l Z E N v b H V t b n M x L n t B S V J D U k F G V F 9 G Q U 1 J T F k s M H 0 m c X V v d D s s J n F 1 b 3 Q 7 U 2 V j d G l v b j E v c G N 0 X 3 N o Y X J l c 1 9 i e V 9 h Y 2 Z h b W l s e V 9 p b l 8 y M D I y X 0 B h Y m 9 2 Z T E w S y 9 B d X R v U m V t b 3 Z l Z E N v b H V t b n M x L n s y M D I y X 1 B F U k N F T l R B R 0 V f U 0 h B U k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N 0 X 3 N o Y X J l c 1 9 i e V 9 h Y 2 Z h b W l s e V 9 p b l 8 y M D I y X 0 B h Y m 9 2 Z T E w S y 9 B d X R v U m V t b 3 Z l Z E N v b H V t b n M x L n t B S V J D U k F G V F 9 G Q U 1 J T F k s M H 0 m c X V v d D s s J n F 1 b 3 Q 7 U 2 V j d G l v b j E v c G N 0 X 3 N o Y X J l c 1 9 i e V 9 h Y 2 Z h b W l s e V 9 p b l 8 y M D I y X 0 B h Y m 9 2 Z T E w S y 9 B d X R v U m V t b 3 Z l Z E N v b H V t b n M x L n s y M D I y X 1 B F U k N F T l R B R 0 V f U 0 h B U k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j d F 9 z a G F y Z X N f Y n l f Y W N m Y W 1 p b H l f a W 5 f M j A y M l 8 l N D B h Y m 9 2 Z T E w S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3 R f c 2 h h c m V z X 2 J 5 X 2 F j Z m F t a W x 5 X 2 l u X z I w M j J f J T Q w Y W J v d m U x M E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0 X 3 N o Y X J l c 1 9 i e V 9 h Y 2 Z h b W l s e V 9 p b l 8 y M D I y X y U 0 M G F i b 3 Z l M T B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0 X 3 N o Y X J l c 1 9 i e V 9 h Y 2 Z h b W l s e V 9 p b l 8 y M D E 5 X y U 0 M G F i b 3 Z l M T B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c G N 0 X 3 N o Y X J l c 1 9 i e V 9 h Y 2 Z h b W l s e V 9 p b l 8 y M D E 5 X 1 9 h Y m 9 2 Z T E w S z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J n V T 0 i I C 8 + P E V u d H J 5 I F R 5 c G U 9 I k Z p b G x M Y X N 0 V X B k Y X R l Z C I g V m F s d W U 9 I m Q y M D I z L T A 2 L T A 0 V D E 0 O j Q 1 O j A 3 L j M w M j M 4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G a W x s Q 2 9 s d W 1 u T m F t Z X M i I F Z h b H V l P S J z W y Z x d W 9 0 O 0 F J U k N S Q U Z U X 0 Z B T U l M W S Z x d W 9 0 O y w m c X V v d D s y M D E 5 X 1 B F U k N F T l R B R 0 V f U 0 h B U k U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3 R f c 2 h h c m V z X 2 J 5 X 2 F j Z m F t a W x 5 X 2 l u X z I w M T l f Q G F i b 3 Z l M T B L L 0 F 1 d G 9 S Z W 1 v d m V k Q 2 9 s d W 1 u c z E u e 0 F J U k N S Q U Z U X 0 Z B T U l M W S w w f S Z x d W 9 0 O y w m c X V v d D t T Z W N 0 a W 9 u M S 9 w Y 3 R f c 2 h h c m V z X 2 J 5 X 2 F j Z m F t a W x 5 X 2 l u X z I w M T l f Q G F i b 3 Z l M T B L L 0 F 1 d G 9 S Z W 1 v d m V k Q 2 9 s d W 1 u c z E u e z I w M T l f U E V S Q 0 V O V E F H R V 9 T S E F S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3 R f c 2 h h c m V z X 2 J 5 X 2 F j Z m F t a W x 5 X 2 l u X z I w M T l f Q G F i b 3 Z l M T B L L 0 F 1 d G 9 S Z W 1 v d m V k Q 2 9 s d W 1 u c z E u e 0 F J U k N S Q U Z U X 0 Z B T U l M W S w w f S Z x d W 9 0 O y w m c X V v d D t T Z W N 0 a W 9 u M S 9 w Y 3 R f c 2 h h c m V z X 2 J 5 X 2 F j Z m F t a W x 5 X 2 l u X z I w M T l f Q G F i b 3 Z l M T B L L 0 F 1 d G 9 S Z W 1 v d m V k Q 2 9 s d W 1 u c z E u e z I w M T l f U E V S Q 0 V O V E F H R V 9 T S E F S R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N 0 X 3 N o Y X J l c 1 9 i e V 9 h Y 2 Z h b W l s e V 9 p b l 8 y M D E 5 X y U 0 M G F i b 3 Z l M T B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d F 9 z a G F y Z X N f Y n l f Y W N m Y W 1 p b H l f a W 5 f M j A x O V 8 l N D B h Y m 9 2 Z T E w S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3 R f c 2 h h c m V z X 2 J 5 X 2 F j Z m F t a W x 5 X 2 l u X z I w M T l f J T Q w Y W J v d m U x M E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d G l t Z V 9 z Z X J p Z X N f Y n l f Y W N m Y W 1 p b H l f Y X R f Y W J v d m U x M E t f Y W l y c G 9 y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Y W 5 u d W F s X 3 R p b W V f c 2 V y a W V z X 2 J 5 X 2 F j Z m F t a W x 5 X 2 F 0 X 2 F i b 3 Z l M T B L X 2 F p c n B v c n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U l S Q 1 J B R l R f R k F N S U x Z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N R E F 3 T T 0 i I C 8 + P E V u d H J 5 I F R 5 c G U 9 I k Z p b G x M Y X N 0 V X B k Y X R l Z C I g V m F s d W U 9 I m Q y M D I z L T A 2 L T A 0 V D E 0 O j Q w O j A y L j g 4 N D U 5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1 Y W x f d G l t Z V 9 z Z X J p Z X N f Y n l f Y W N m Y W 1 p b H l f Y X R f Y W J v d m U x M E t f Y W l y c G 9 y d H M v Q X V 0 b 1 J l b W 9 2 Z W R D b 2 x 1 b W 5 z M S 5 7 Q U l S Q 1 J B R l R f R k F N S U x Z L D B 9 J n F 1 b 3 Q 7 L C Z x d W 9 0 O 1 N l Y 3 R p b 2 4 x L 2 F u b n V h b F 9 0 a W 1 l X 3 N l c m l l c 1 9 i e V 9 h Y 2 Z h b W l s e V 9 h d F 9 h Y m 9 2 Z T E w S 1 9 h a X J w b 3 J 0 c y 9 B d X R v U m V t b 3 Z l Z E N v b H V t b n M x L n s y M D E 5 L D F 9 J n F 1 b 3 Q 7 L C Z x d W 9 0 O 1 N l Y 3 R p b 2 4 x L 2 F u b n V h b F 9 0 a W 1 l X 3 N l c m l l c 1 9 i e V 9 h Y 2 Z h b W l s e V 9 h d F 9 h Y m 9 2 Z T E w S 1 9 h a X J w b 3 J 0 c y 9 B d X R v U m V t b 3 Z l Z E N v b H V t b n M x L n s y M D I w L D J 9 J n F 1 b 3 Q 7 L C Z x d W 9 0 O 1 N l Y 3 R p b 2 4 x L 2 F u b n V h b F 9 0 a W 1 l X 3 N l c m l l c 1 9 i e V 9 h Y 2 Z h b W l s e V 9 h d F 9 h Y m 9 2 Z T E w S 1 9 h a X J w b 3 J 0 c y 9 B d X R v U m V t b 3 Z l Z E N v b H V t b n M x L n s y M D I x L D N 9 J n F 1 b 3 Q 7 L C Z x d W 9 0 O 1 N l Y 3 R p b 2 4 x L 2 F u b n V h b F 9 0 a W 1 l X 3 N l c m l l c 1 9 i e V 9 h Y 2 Z h b W l s e V 9 h d F 9 h Y m 9 2 Z T E w S 1 9 h a X J w b 3 J 0 c y 9 B d X R v U m V t b 3 Z l Z E N v b H V t b n M x L n s y M D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u b n V h b F 9 0 a W 1 l X 3 N l c m l l c 1 9 i e V 9 h Y 2 Z h b W l s e V 9 h d F 9 h Y m 9 2 Z T E w S 1 9 h a X J w b 3 J 0 c y 9 B d X R v U m V t b 3 Z l Z E N v b H V t b n M x L n t B S V J D U k F G V F 9 G Q U 1 J T F k s M H 0 m c X V v d D s s J n F 1 b 3 Q 7 U 2 V j d G l v b j E v Y W 5 u d W F s X 3 R p b W V f c 2 V y a W V z X 2 J 5 X 2 F j Z m F t a W x 5 X 2 F 0 X 2 F i b 3 Z l M T B L X 2 F p c n B v c n R z L 0 F 1 d G 9 S Z W 1 v d m V k Q 2 9 s d W 1 u c z E u e z I w M T k s M X 0 m c X V v d D s s J n F 1 b 3 Q 7 U 2 V j d G l v b j E v Y W 5 u d W F s X 3 R p b W V f c 2 V y a W V z X 2 J 5 X 2 F j Z m F t a W x 5 X 2 F 0 X 2 F i b 3 Z l M T B L X 2 F p c n B v c n R z L 0 F 1 d G 9 S Z W 1 v d m V k Q 2 9 s d W 1 u c z E u e z I w M j A s M n 0 m c X V v d D s s J n F 1 b 3 Q 7 U 2 V j d G l v b j E v Y W 5 u d W F s X 3 R p b W V f c 2 V y a W V z X 2 J 5 X 2 F j Z m F t a W x 5 X 2 F 0 X 2 F i b 3 Z l M T B L X 2 F p c n B v c n R z L 0 F 1 d G 9 S Z W 1 v d m V k Q 2 9 s d W 1 u c z E u e z I w M j E s M 3 0 m c X V v d D s s J n F 1 b 3 Q 7 U 2 V j d G l v b j E v Y W 5 u d W F s X 3 R p b W V f c 2 V y a W V z X 2 J 5 X 2 F j Z m F t a W x 5 X 2 F 0 X 2 F i b 3 Z l M T B L X 2 F p c n B v c n R z L 0 F 1 d G 9 S Z W 1 v d m V k Q 2 9 s d W 1 u c z E u e z I w M j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n V h b F 9 0 a W 1 l X 3 N l c m l l c 1 9 i e V 9 h Y 2 Z h b W l s e V 9 h d F 9 h Y m 9 2 Z T E w S 1 9 h a X J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d G l t Z V 9 z Z X J p Z X N f Y n l f Y W N m Y W 1 p b H l f Y X R f Y W J v d m U x M E t f Y W l y c G 9 y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d G l t Z V 9 z Z X J p Z X N f Y n l f Y W N m Y W 1 p b H l f Y X R f Y W J v d m U x M E t f Y W l y c G 9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R p b W V f c 2 V y a W V z X 2 J 5 X 2 F j Z m F t a W x 5 X 2 F 0 X 2 F i b 3 Z l M T B L X 2 F p c n B v c n R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X N o 4 + G 2 h T K J 5 5 x T X p K B M A A A A A A I A A A A A A B B m A A A A A Q A A I A A A A G L S k I Y 0 V m 6 x b R L A F u z C j 5 L I J K R h P U o z E G l V W 4 6 L F G z y A A A A A A 6 A A A A A A g A A I A A A A G A G v T t H U b d 5 A Z m p q R h g I Z G h B e g f G M Q Q f H 0 r V S U L f O V J U A A A A O n P T S 7 8 o M H V 0 3 d P x e e 3 r M g L 2 A n 1 + J 2 X L Z 2 s t W q l x C X L t Z Q z x m c 9 m 1 v X z / O e S Z c z 8 x S j d k A z y 0 S 8 l P g 1 a G k n o G u N E O c + t w S e d 8 7 v O 5 x e W 0 v E Q A A A A M 8 / U X D 2 J T X b U S v r y C 8 O G r k H i E C d 6 C Y R g D t 4 A D A v i F 0 H v O l V w e W q + d i Z A L K w m X d u p y w / Y 9 4 o i L F 8 i m V + i Z w d Q H g = < / D a t a M a s h u p > 
</file>

<file path=customXml/itemProps1.xml><?xml version="1.0" encoding="utf-8"?>
<ds:datastoreItem xmlns:ds="http://schemas.openxmlformats.org/officeDocument/2006/customXml" ds:itemID="{90E63BF1-C7FB-4CFE-8606-547BFD7F52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Airport_bars</vt:lpstr>
      <vt:lpstr>All_airports_data</vt:lpstr>
      <vt:lpstr>Losers</vt:lpstr>
      <vt:lpstr>Gainers</vt:lpstr>
      <vt:lpstr>50s_airports</vt:lpstr>
      <vt:lpstr>50s_no_EAS</vt:lpstr>
      <vt:lpstr>50s_yes_EAS</vt:lpstr>
      <vt:lpstr>Pivot_Above_Mio</vt:lpstr>
      <vt:lpstr>Above_mio</vt:lpstr>
      <vt:lpstr>Pivot_Below_mio</vt:lpstr>
      <vt:lpstr>Erie_bars</vt:lpstr>
      <vt:lpstr>Below_mio</vt:lpstr>
      <vt:lpstr>Below_100K</vt:lpstr>
      <vt:lpstr>annual_time_series_by_acfamily_</vt:lpstr>
      <vt:lpstr>Small_RT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</cp:lastModifiedBy>
  <dcterms:created xsi:type="dcterms:W3CDTF">2023-07-30T15:10:53Z</dcterms:created>
  <dcterms:modified xsi:type="dcterms:W3CDTF">2023-08-10T00:31:20Z</dcterms:modified>
</cp:coreProperties>
</file>