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edu\project\animore\산출물\"/>
    </mc:Choice>
  </mc:AlternateContent>
  <bookViews>
    <workbookView xWindow="0" yWindow="0" windowWidth="16785" windowHeight="8490" activeTab="1"/>
  </bookViews>
  <sheets>
    <sheet name="표지" sheetId="2" r:id="rId1"/>
    <sheet name="프로그램리스트" sheetId="1" r:id="rId2"/>
  </sheets>
  <definedNames>
    <definedName name="_xlnm._FilterDatabase" localSheetId="1" hidden="1">프로그램리스트!$A$4:$W$81</definedName>
    <definedName name="_xlnm.Print_Area" localSheetId="1">프로그램리스트!$A$1:$W$84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S33" i="1"/>
  <c r="T33" i="1"/>
  <c r="Q33" i="1" s="1"/>
  <c r="A33" i="1" l="1"/>
  <c r="S31" i="1"/>
  <c r="S32" i="1"/>
  <c r="S30" i="1"/>
  <c r="A73" i="1" l="1"/>
  <c r="S73" i="1"/>
  <c r="V73" i="1" s="1"/>
  <c r="T73" i="1"/>
  <c r="Q73" i="1" s="1"/>
  <c r="A74" i="1"/>
  <c r="S74" i="1"/>
  <c r="T74" i="1"/>
  <c r="Q74" i="1" s="1"/>
  <c r="V74" i="1"/>
  <c r="A75" i="1"/>
  <c r="S75" i="1"/>
  <c r="T75" i="1"/>
  <c r="Q75" i="1" s="1"/>
  <c r="V75" i="1"/>
  <c r="A76" i="1"/>
  <c r="S76" i="1"/>
  <c r="V76" i="1" s="1"/>
  <c r="T76" i="1"/>
  <c r="Q76" i="1" s="1"/>
  <c r="A77" i="1"/>
  <c r="Q77" i="1"/>
  <c r="S77" i="1"/>
  <c r="T77" i="1"/>
  <c r="V77" i="1"/>
  <c r="A78" i="1"/>
  <c r="S78" i="1"/>
  <c r="V78" i="1" s="1"/>
  <c r="T78" i="1"/>
  <c r="Q78" i="1" s="1"/>
  <c r="A79" i="1"/>
  <c r="S79" i="1"/>
  <c r="V79" i="1" s="1"/>
  <c r="T79" i="1"/>
  <c r="Q79" i="1" s="1"/>
  <c r="A80" i="1"/>
  <c r="S80" i="1"/>
  <c r="V80" i="1" s="1"/>
  <c r="T80" i="1"/>
  <c r="Q80" i="1" s="1"/>
  <c r="A81" i="1"/>
  <c r="S81" i="1"/>
  <c r="V81" i="1" s="1"/>
  <c r="T81" i="1"/>
  <c r="Q81" i="1" s="1"/>
  <c r="T6" i="1" l="1"/>
  <c r="Q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Q55" i="1" l="1"/>
  <c r="Q56" i="1"/>
  <c r="Q57" i="1"/>
  <c r="Q58" i="1"/>
  <c r="Q59" i="1"/>
  <c r="Q61" i="1"/>
  <c r="Q62" i="1"/>
  <c r="Q63" i="1"/>
  <c r="Q64" i="1"/>
  <c r="Q65" i="1"/>
  <c r="Q66" i="1"/>
  <c r="Q67" i="1"/>
  <c r="Q68" i="1"/>
  <c r="Q69" i="1"/>
  <c r="Q70" i="1"/>
  <c r="Q72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Q60" i="1"/>
  <c r="Q71" i="1"/>
  <c r="S55" i="1"/>
  <c r="V55" i="1" s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Q24" i="1"/>
  <c r="R24" i="1" s="1"/>
  <c r="Q25" i="1"/>
  <c r="Q26" i="1"/>
  <c r="Q27" i="1"/>
  <c r="R27" i="1" s="1"/>
  <c r="Q28" i="1"/>
  <c r="Q29" i="1"/>
  <c r="Q30" i="1"/>
  <c r="Q31" i="1"/>
  <c r="Q32" i="1"/>
  <c r="V24" i="1"/>
  <c r="V25" i="1"/>
  <c r="V26" i="1"/>
  <c r="V27" i="1"/>
  <c r="V28" i="1"/>
  <c r="V29" i="1"/>
  <c r="V30" i="1"/>
  <c r="V31" i="1"/>
  <c r="V32" i="1"/>
  <c r="S24" i="1"/>
  <c r="S25" i="1"/>
  <c r="S26" i="1"/>
  <c r="S27" i="1"/>
  <c r="S28" i="1"/>
  <c r="S29" i="1"/>
  <c r="S45" i="1"/>
  <c r="V45" i="1" s="1"/>
  <c r="S46" i="1"/>
  <c r="V46" i="1" s="1"/>
  <c r="S43" i="1"/>
  <c r="V43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44" i="1"/>
  <c r="V44" i="1" s="1"/>
  <c r="A42" i="1"/>
  <c r="A41" i="1"/>
  <c r="A40" i="1"/>
  <c r="A39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Q54" i="1"/>
  <c r="A54" i="1"/>
  <c r="Q53" i="1"/>
  <c r="A53" i="1"/>
  <c r="Q52" i="1"/>
  <c r="A52" i="1"/>
  <c r="Q51" i="1"/>
  <c r="A51" i="1"/>
  <c r="Q50" i="1"/>
  <c r="R50" i="1" s="1"/>
  <c r="A50" i="1"/>
  <c r="Q49" i="1"/>
  <c r="R49" i="1" s="1"/>
  <c r="A49" i="1"/>
  <c r="Q48" i="1"/>
  <c r="A48" i="1"/>
  <c r="Q47" i="1"/>
  <c r="A47" i="1"/>
  <c r="Q43" i="1"/>
  <c r="A43" i="1"/>
  <c r="Q46" i="1"/>
  <c r="A46" i="1"/>
  <c r="Q45" i="1"/>
  <c r="A45" i="1"/>
  <c r="Q44" i="1"/>
  <c r="R44" i="1" s="1"/>
  <c r="A44" i="1"/>
  <c r="V42" i="1" l="1"/>
  <c r="Q42" i="1"/>
  <c r="R42" i="1" s="1"/>
  <c r="S42" i="1"/>
  <c r="V41" i="1"/>
  <c r="Q41" i="1"/>
  <c r="R41" i="1" s="1"/>
  <c r="S41" i="1"/>
  <c r="V40" i="1"/>
  <c r="Q40" i="1"/>
  <c r="S40" i="1"/>
  <c r="V39" i="1"/>
  <c r="Q39" i="1"/>
  <c r="S39" i="1"/>
  <c r="V38" i="1"/>
  <c r="Q38" i="1"/>
  <c r="S38" i="1"/>
  <c r="V37" i="1"/>
  <c r="Q37" i="1"/>
  <c r="S37" i="1"/>
  <c r="V36" i="1"/>
  <c r="Q36" i="1"/>
  <c r="S36" i="1"/>
  <c r="V35" i="1"/>
  <c r="Q35" i="1"/>
  <c r="S35" i="1"/>
  <c r="V34" i="1"/>
  <c r="Q34" i="1"/>
  <c r="R34" i="1" s="1"/>
  <c r="S34" i="1"/>
  <c r="V23" i="1"/>
  <c r="Q23" i="1"/>
  <c r="S23" i="1"/>
  <c r="V22" i="1"/>
  <c r="Q22" i="1"/>
  <c r="S22" i="1"/>
  <c r="V21" i="1"/>
  <c r="Q21" i="1"/>
  <c r="S21" i="1"/>
  <c r="V20" i="1"/>
  <c r="Q20" i="1"/>
  <c r="S20" i="1"/>
  <c r="V19" i="1"/>
  <c r="Q19" i="1"/>
  <c r="S19" i="1"/>
  <c r="V18" i="1"/>
  <c r="Q18" i="1"/>
  <c r="S18" i="1"/>
  <c r="V17" i="1"/>
  <c r="Q17" i="1"/>
  <c r="S17" i="1"/>
  <c r="V16" i="1"/>
  <c r="Q16" i="1"/>
  <c r="S16" i="1"/>
  <c r="V15" i="1"/>
  <c r="Q15" i="1"/>
  <c r="S15" i="1"/>
  <c r="V14" i="1"/>
  <c r="Q14" i="1"/>
  <c r="S14" i="1"/>
  <c r="V13" i="1"/>
  <c r="Q13" i="1"/>
  <c r="S13" i="1"/>
  <c r="V12" i="1"/>
  <c r="Q12" i="1"/>
  <c r="S12" i="1"/>
  <c r="V11" i="1"/>
  <c r="Q11" i="1"/>
  <c r="S11" i="1"/>
  <c r="V10" i="1"/>
  <c r="Q10" i="1"/>
  <c r="S10" i="1"/>
  <c r="V9" i="1"/>
  <c r="Q9" i="1"/>
  <c r="S9" i="1"/>
  <c r="V8" i="1"/>
  <c r="Q8" i="1"/>
  <c r="S8" i="1"/>
  <c r="V7" i="1"/>
  <c r="Q7" i="1"/>
  <c r="S7" i="1"/>
  <c r="V6" i="1"/>
  <c r="S6" i="1"/>
</calcChain>
</file>

<file path=xl/comments1.xml><?xml version="1.0" encoding="utf-8"?>
<comments xmlns="http://schemas.openxmlformats.org/spreadsheetml/2006/main">
  <authors>
    <author>Lee,Eunjoo</author>
    <author>SNB</author>
  </authors>
  <commentList>
    <comment ref="A4" authorId="0" shapeId="0">
      <text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>+'-'+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(4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)FI-0001
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가능하면</t>
        </r>
        <r>
          <rPr>
            <sz val="9"/>
            <color indexed="81"/>
            <rFont val="Tahoma"/>
            <family val="2"/>
          </rPr>
          <t xml:space="preserve"> To-Be Process ID</t>
        </r>
        <r>
          <rPr>
            <sz val="9"/>
            <color indexed="81"/>
            <rFont val="돋움"/>
            <family val="3"/>
            <charset val="129"/>
          </rPr>
          <t>에따라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바람직합니다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6.1.1.1 </t>
        </r>
        <r>
          <rPr>
            <sz val="9"/>
            <color indexed="81"/>
            <rFont val="돋움"/>
            <family val="3"/>
            <charset val="129"/>
          </rPr>
          <t>기능위치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개발이면</t>
        </r>
        <r>
          <rPr>
            <sz val="9"/>
            <color indexed="81"/>
            <rFont val="Tahoma"/>
            <family val="2"/>
          </rPr>
          <t xml:space="preserve"> PM-1111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
U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User Exit, Enhancement, Standard Modify
O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On-line Transaction
S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Script, (Smart)Form 
R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Report 
I 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Interface(RFC)
M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Migration/Upload(BDC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>)
F -&gt; Function</t>
        </r>
      </text>
    </comment>
    <comment ref="K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>
      <text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개발완료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개발자자체테스트까지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통과된것을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4" authorId="0" shapeId="0">
      <text>
        <r>
          <rPr>
            <sz val="9"/>
            <color indexed="81"/>
            <rFont val="돋움"/>
            <family val="3"/>
            <charset val="129"/>
          </rPr>
          <t>- 테스트 주체 : 개발요청자(PI)
- 실시 : 개발완료후 3일 내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2012.02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2012.03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>
      <text>
        <r>
          <rPr>
            <b/>
            <sz val="9"/>
            <color indexed="81"/>
            <rFont val="Tahoma"/>
            <family val="2"/>
          </rPr>
          <t>2012.04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<sst xmlns="http://schemas.openxmlformats.org/spreadsheetml/2006/main" count="633" uniqueCount="200">
  <si>
    <t>개발
번호</t>
    <phoneticPr fontId="6" type="noConversion"/>
  </si>
  <si>
    <t>개발 항목 제목</t>
    <phoneticPr fontId="6" type="noConversion"/>
  </si>
  <si>
    <t>To-Be 프로세스 ID</t>
    <phoneticPr fontId="6" type="noConversion"/>
  </si>
  <si>
    <t>To-Be 프로세스명</t>
    <phoneticPr fontId="6" type="noConversion"/>
  </si>
  <si>
    <t>프로그램유형</t>
    <phoneticPr fontId="6" type="noConversion"/>
  </si>
  <si>
    <t>순서</t>
    <phoneticPr fontId="6" type="noConversion"/>
  </si>
  <si>
    <t>담당</t>
    <phoneticPr fontId="6" type="noConversion"/>
  </si>
  <si>
    <t>중요도</t>
    <phoneticPr fontId="6" type="noConversion"/>
  </si>
  <si>
    <t>개발차수</t>
    <phoneticPr fontId="3" type="noConversion"/>
  </si>
  <si>
    <t>개발(완료일기준)</t>
    <phoneticPr fontId="3" type="noConversion"/>
  </si>
  <si>
    <t>단위테스트(완료일기준)</t>
    <phoneticPr fontId="3" type="noConversion"/>
  </si>
  <si>
    <t>비 고</t>
    <phoneticPr fontId="6" type="noConversion"/>
  </si>
  <si>
    <t>java</t>
    <phoneticPr fontId="3" type="noConversion"/>
  </si>
  <si>
    <t>css</t>
    <phoneticPr fontId="3" type="noConversion"/>
  </si>
  <si>
    <t>javascript</t>
    <phoneticPr fontId="3" type="noConversion"/>
  </si>
  <si>
    <t>mapper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</si>
  <si>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</si>
  <si>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</si>
  <si>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</si>
  <si>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계획일</t>
    <phoneticPr fontId="3" type="noConversion"/>
  </si>
  <si>
    <t>실제수행일</t>
    <phoneticPr fontId="3" type="noConversion"/>
  </si>
  <si>
    <t>담당자</t>
    <phoneticPr fontId="3" type="noConversion"/>
  </si>
  <si>
    <t>계획일</t>
    <phoneticPr fontId="3" type="noConversion"/>
  </si>
  <si>
    <t>담당자</t>
    <phoneticPr fontId="3" type="noConversion"/>
  </si>
  <si>
    <t>index.html
메인 페이지</t>
  </si>
  <si>
    <t>1.3.1</t>
    <phoneticPr fontId="3" type="noConversion"/>
  </si>
  <si>
    <t>회원가입</t>
    <phoneticPr fontId="3" type="noConversion"/>
  </si>
  <si>
    <t>o</t>
    <phoneticPr fontId="3" type="noConversion"/>
  </si>
  <si>
    <t>style.css
메인 페이지 레이아웃</t>
    <phoneticPr fontId="3" type="noConversion"/>
  </si>
  <si>
    <t>o</t>
    <phoneticPr fontId="3" type="noConversion"/>
  </si>
  <si>
    <t>o</t>
    <phoneticPr fontId="3" type="noConversion"/>
  </si>
  <si>
    <t>main.js
메인 페이지의 사용자 이벤트 처리</t>
    <phoneticPr fontId="3" type="noConversion"/>
  </si>
  <si>
    <t>1.3.1</t>
    <phoneticPr fontId="3" type="noConversion"/>
  </si>
  <si>
    <t>joinForm.html
회원가입 페이지</t>
  </si>
  <si>
    <t>회원가입</t>
    <phoneticPr fontId="3" type="noConversion"/>
  </si>
  <si>
    <t>joinForm.css
화원가입 페이지 레이아웃</t>
    <phoneticPr fontId="3" type="noConversion"/>
  </si>
  <si>
    <t>회원가입</t>
    <phoneticPr fontId="3" type="noConversion"/>
  </si>
  <si>
    <t>joinForm.js
회원가입페이지의 사용자 이벤트 처리</t>
    <phoneticPr fontId="3" type="noConversion"/>
  </si>
  <si>
    <t>1.3.1</t>
    <phoneticPr fontId="3" type="noConversion"/>
  </si>
  <si>
    <t>회원가입</t>
    <phoneticPr fontId="3" type="noConversion"/>
  </si>
  <si>
    <t>findID.html
아이디찾기 페이지</t>
  </si>
  <si>
    <t>1.3.2</t>
    <phoneticPr fontId="3" type="noConversion"/>
  </si>
  <si>
    <t>아이디찾기</t>
    <phoneticPr fontId="3" type="noConversion"/>
  </si>
  <si>
    <t>o</t>
    <phoneticPr fontId="3" type="noConversion"/>
  </si>
  <si>
    <t>findIDPw.css
아이디찾기 페이지 레이아웃</t>
    <phoneticPr fontId="3" type="noConversion"/>
  </si>
  <si>
    <t>1.3.2</t>
    <phoneticPr fontId="3" type="noConversion"/>
  </si>
  <si>
    <t>아이디찾기</t>
    <phoneticPr fontId="3" type="noConversion"/>
  </si>
  <si>
    <t>findID.js
아이디찾기의 사용자 이벤트 처리</t>
    <phoneticPr fontId="3" type="noConversion"/>
  </si>
  <si>
    <t>아이디찾기</t>
    <phoneticPr fontId="3" type="noConversion"/>
  </si>
  <si>
    <t>findPW.html
비밀번호찾기 페이지</t>
  </si>
  <si>
    <t>비밀번호찾기</t>
    <phoneticPr fontId="3" type="noConversion"/>
  </si>
  <si>
    <t>findIDPw.css
비밀번호찾기페이지 레이아웃</t>
    <phoneticPr fontId="3" type="noConversion"/>
  </si>
  <si>
    <t>findPW.js
비밀번호찾기 페이지 사용자 이벤트 처리</t>
    <phoneticPr fontId="3" type="noConversion"/>
  </si>
  <si>
    <t>changePWForm.html
비밀번호 변경 페이지</t>
  </si>
  <si>
    <t>비밀번호변경</t>
    <phoneticPr fontId="3" type="noConversion"/>
  </si>
  <si>
    <t>changePWForm.css
비밀번호 변경 페이지 레이아웃</t>
    <phoneticPr fontId="3" type="noConversion"/>
  </si>
  <si>
    <t>changePWForm.js
비밀번호 변경 페이지 사용자 이벤트 처리</t>
    <phoneticPr fontId="3" type="noConversion"/>
  </si>
  <si>
    <t>mypage.html 
마이 페이지</t>
  </si>
  <si>
    <t>1.3.3</t>
    <phoneticPr fontId="3" type="noConversion"/>
  </si>
  <si>
    <t>회원정보 수정/탈퇴</t>
    <phoneticPr fontId="3" type="noConversion"/>
  </si>
  <si>
    <t>mypage.css
마이 페이지 레이아웃</t>
    <phoneticPr fontId="3" type="noConversion"/>
  </si>
  <si>
    <t>mypage.js
마이 페이지의 사용자 이벤트 처리</t>
    <phoneticPr fontId="3" type="noConversion"/>
  </si>
  <si>
    <t>마이페이지&gt;내업체상세</t>
    <phoneticPr fontId="3" type="noConversion"/>
  </si>
  <si>
    <t>o</t>
  </si>
  <si>
    <t>businessDetail.js
내 업체 상세보기의 사용자 이벤트 처리</t>
    <phoneticPr fontId="3" type="noConversion"/>
  </si>
  <si>
    <t>modifyBusinessForm.html 
내 업체 수정페이지</t>
  </si>
  <si>
    <t>마이페이지&gt;업체수정</t>
    <phoneticPr fontId="3" type="noConversion"/>
  </si>
  <si>
    <t>modifyBusiness.css
내 업체 수정페이지 레이아웃</t>
    <phoneticPr fontId="3" type="noConversion"/>
  </si>
  <si>
    <t>modifyBusiness.js
내 업체 수정페이지의 사용자 이벤트 처리</t>
    <phoneticPr fontId="3" type="noConversion"/>
  </si>
  <si>
    <t>addBusinessForm.html
업체추가페이지</t>
    <phoneticPr fontId="3" type="noConversion"/>
  </si>
  <si>
    <t>마이페이지&gt;업체추가</t>
    <phoneticPr fontId="3" type="noConversion"/>
  </si>
  <si>
    <t>addBusiness.css
업체추가 레이아웃</t>
    <phoneticPr fontId="3" type="noConversion"/>
  </si>
  <si>
    <t>addBusiness.js
업체추가의 사용자 이벤트 처리</t>
    <phoneticPr fontId="3" type="noConversion"/>
  </si>
  <si>
    <t>loginForm.html
회원 로그인 페이지</t>
  </si>
  <si>
    <t>1.3.5</t>
    <phoneticPr fontId="3" type="noConversion"/>
  </si>
  <si>
    <t>로그인</t>
    <phoneticPr fontId="3" type="noConversion"/>
  </si>
  <si>
    <t>loginForm.css
회원로그인페이지 레이아웃</t>
    <phoneticPr fontId="3" type="noConversion"/>
  </si>
  <si>
    <t>1.3.5</t>
    <phoneticPr fontId="3" type="noConversion"/>
  </si>
  <si>
    <t>로그인</t>
    <phoneticPr fontId="3" type="noConversion"/>
  </si>
  <si>
    <t>loginForm.js
회원 로그인 페이지 사용자 이벤트 처리</t>
    <phoneticPr fontId="3" type="noConversion"/>
  </si>
  <si>
    <t>1.3.5</t>
    <phoneticPr fontId="3" type="noConversion"/>
  </si>
  <si>
    <t>로그인</t>
    <phoneticPr fontId="3" type="noConversion"/>
  </si>
  <si>
    <t>LoginController.java
사용자 서비스를 요청하는 컨트롤러</t>
  </si>
  <si>
    <t>로그인</t>
  </si>
  <si>
    <t>MemberController.java
사용자 서비스를 요청하는 컨트롤러</t>
    <phoneticPr fontId="3" type="noConversion"/>
  </si>
  <si>
    <t>회원관리</t>
    <phoneticPr fontId="3" type="noConversion"/>
  </si>
  <si>
    <t>MemberSVC.java
사용자 서비스 관련 기능을 정의한 인터페이스</t>
    <phoneticPr fontId="3" type="noConversion"/>
  </si>
  <si>
    <t>MemberSVCImpl.java
MemberSVC 인터페이스를 구현한 클래스</t>
    <phoneticPr fontId="3" type="noConversion"/>
  </si>
  <si>
    <t>MemberDAO.java
사용자 데이터에 접근하는 방식을 정의한 DAO 인터페이스</t>
    <phoneticPr fontId="3" type="noConversion"/>
  </si>
  <si>
    <t>회원관리(일반회원)</t>
    <phoneticPr fontId="3" type="noConversion"/>
  </si>
  <si>
    <t>MemberDAOImpl.java
UserDAO 인터페이스를 구현한 클래스</t>
    <phoneticPr fontId="3" type="noConversion"/>
  </si>
  <si>
    <t>html</t>
    <phoneticPr fontId="3" type="noConversion"/>
  </si>
  <si>
    <t>난
이
도</t>
    <phoneticPr fontId="6" type="noConversion"/>
  </si>
  <si>
    <t>하</t>
    <phoneticPr fontId="3" type="noConversion"/>
  </si>
  <si>
    <t>상</t>
    <phoneticPr fontId="6" type="noConversion"/>
  </si>
  <si>
    <t>BusinessController.java
업체서비스 요청하는 컨트롤러</t>
    <phoneticPr fontId="3" type="noConversion"/>
  </si>
  <si>
    <t>BusinessSVC.java
업체서비스 관련 기능 정의한 인터페이스</t>
    <phoneticPr fontId="3" type="noConversion"/>
  </si>
  <si>
    <t>BusinessSVCImpl.java
BusinessSVC를 구현한 클래스</t>
    <phoneticPr fontId="3" type="noConversion"/>
  </si>
  <si>
    <t>상</t>
    <phoneticPr fontId="6" type="noConversion"/>
  </si>
  <si>
    <t>BusinessDAO.java
업체 데이터 접근을 정의한 인터페이스</t>
    <phoneticPr fontId="3" type="noConversion"/>
  </si>
  <si>
    <t>BusinessDAOImpl.java
BusinessDAO를 구현한 클래스</t>
    <phoneticPr fontId="3" type="noConversion"/>
  </si>
  <si>
    <t>ReviewSVC.java
리뷰 관련 기능 정의한 인터페이스</t>
    <phoneticPr fontId="3" type="noConversion"/>
  </si>
  <si>
    <t>리뷰</t>
    <phoneticPr fontId="3" type="noConversion"/>
  </si>
  <si>
    <t>ReviewSVCImpl.java
ReviewSVC를 구현한 클래스</t>
    <phoneticPr fontId="3" type="noConversion"/>
  </si>
  <si>
    <t>ReviewDAO.java
리뷰 데이터 접근을 정의한 인터페이스</t>
    <phoneticPr fontId="3" type="noConversion"/>
  </si>
  <si>
    <t>ReviewDAOImpl.java
ReviewDAO를 구현한 클래스</t>
    <phoneticPr fontId="3" type="noConversion"/>
  </si>
  <si>
    <t>BoardController.java
게시판 서비스를 요청하는 컨트롤러</t>
    <phoneticPr fontId="3" type="noConversion"/>
  </si>
  <si>
    <t>1.2.1</t>
    <phoneticPr fontId="3" type="noConversion"/>
  </si>
  <si>
    <t>게시판</t>
    <phoneticPr fontId="3" type="noConversion"/>
  </si>
  <si>
    <t>BoardSVC.java
게시판 서비스 관련 기능을 정의한 인터페이스</t>
    <phoneticPr fontId="3" type="noConversion"/>
  </si>
  <si>
    <t>BoardSVCImpl.java
BoardSVC 인터페이스를 구현한 클래스</t>
    <phoneticPr fontId="3" type="noConversion"/>
  </si>
  <si>
    <t>BoardDAO.java
게시판 데이터에 접근하는 방식을 정의한 DAO 인터페이스</t>
    <phoneticPr fontId="3" type="noConversion"/>
  </si>
  <si>
    <t>1.2.1</t>
    <phoneticPr fontId="3" type="noConversion"/>
  </si>
  <si>
    <t>BoardDAOImpl.java
BoardDAO 인터페이스를 구현한 클래스</t>
    <phoneticPr fontId="3" type="noConversion"/>
  </si>
  <si>
    <t>게시판</t>
    <phoneticPr fontId="3" type="noConversion"/>
  </si>
  <si>
    <t>게시판 데이터 정의 모델
BoardDTO.java</t>
    <phoneticPr fontId="3" type="noConversion"/>
  </si>
  <si>
    <t>RboardController.java
댓글 서비스를 요청하는 컨트롤러</t>
    <phoneticPr fontId="3" type="noConversion"/>
  </si>
  <si>
    <t>게시판</t>
    <phoneticPr fontId="3" type="noConversion"/>
  </si>
  <si>
    <t>RboardSVC.java
댓글 서비스 관련 기능을 정의한 인터페이스</t>
    <phoneticPr fontId="3" type="noConversion"/>
  </si>
  <si>
    <t>RboardSVCImpl.java
RboardSVC 인터페이스를 구현한 클래스</t>
    <phoneticPr fontId="3" type="noConversion"/>
  </si>
  <si>
    <t>RboardDAO.java
댓글 데이터에 접근하는 방식을 정의한 DAO 인터페이스</t>
    <phoneticPr fontId="3" type="noConversion"/>
  </si>
  <si>
    <t>1.2.1</t>
    <phoneticPr fontId="3" type="noConversion"/>
  </si>
  <si>
    <t>board.html
게시판 페이지</t>
    <phoneticPr fontId="3" type="noConversion"/>
  </si>
  <si>
    <t>board.css
게시판 페이지 레이아웃</t>
    <phoneticPr fontId="3" type="noConversion"/>
  </si>
  <si>
    <t>board.js
게시판 페이지 사용자 이벤트 처리</t>
    <phoneticPr fontId="3" type="noConversion"/>
  </si>
  <si>
    <t>1.2.1</t>
    <phoneticPr fontId="3" type="noConversion"/>
  </si>
  <si>
    <t>board_g.html
갤러리형 게시판 페이지</t>
    <phoneticPr fontId="3" type="noConversion"/>
  </si>
  <si>
    <t>board_g.css
갤러리형 게시판 페이지 레이아웃</t>
    <phoneticPr fontId="3" type="noConversion"/>
  </si>
  <si>
    <t>board_g.js
갤러리형 게시판 페이지 사용자 이벤트 처리</t>
    <phoneticPr fontId="3" type="noConversion"/>
  </si>
  <si>
    <t>HboardController.java
건강정보 서비스를 요청하는 컨트롤러</t>
    <phoneticPr fontId="3" type="noConversion"/>
  </si>
  <si>
    <t>건강정보</t>
    <phoneticPr fontId="3" type="noConversion"/>
  </si>
  <si>
    <t>HboardSVC.java
건강정보 서비스 관련 기능을 정의한 인터페이스</t>
    <phoneticPr fontId="3" type="noConversion"/>
  </si>
  <si>
    <t>HboardSVCImpl.java
HboardSVC 인터페이스를 구현한 클래스</t>
    <phoneticPr fontId="3" type="noConversion"/>
  </si>
  <si>
    <t>HboardDAO.java
건강정보 데이터에 접근하는 방식을 정의한 클래스</t>
    <phoneticPr fontId="3" type="noConversion"/>
  </si>
  <si>
    <t>건강정보</t>
    <phoneticPr fontId="3" type="noConversion"/>
  </si>
  <si>
    <t>HboardDAOImpl.java
HboardDAO 인터페이스를 구현한 클래스</t>
    <phoneticPr fontId="3" type="noConversion"/>
  </si>
  <si>
    <t>건강정보 게시판 데이터 정의 모델
HboardDTO.java</t>
    <phoneticPr fontId="3" type="noConversion"/>
  </si>
  <si>
    <t>board_health.html
건강정보 게시판 페이지</t>
    <phoneticPr fontId="3" type="noConversion"/>
  </si>
  <si>
    <t>건강정보</t>
    <phoneticPr fontId="3" type="noConversion"/>
  </si>
  <si>
    <t>o</t>
    <phoneticPr fontId="3" type="noConversion"/>
  </si>
  <si>
    <t>board_health.css
건강정보 게시판 페이지 레이아웃</t>
    <phoneticPr fontId="3" type="noConversion"/>
  </si>
  <si>
    <t>1.2.1</t>
    <phoneticPr fontId="3" type="noConversion"/>
  </si>
  <si>
    <t>건강정보</t>
    <phoneticPr fontId="3" type="noConversion"/>
  </si>
  <si>
    <t>o</t>
    <phoneticPr fontId="3" type="noConversion"/>
  </si>
  <si>
    <t>board_health.js
건강정보 게시판 페이지 사용자 이벤트 처리</t>
    <phoneticPr fontId="3" type="noConversion"/>
  </si>
  <si>
    <t>상</t>
    <phoneticPr fontId="3" type="noConversion"/>
  </si>
  <si>
    <t>상</t>
    <phoneticPr fontId="3" type="noConversion"/>
  </si>
  <si>
    <t>댓글 데이터 정의 모델
RboardDTO.java</t>
    <phoneticPr fontId="3" type="noConversion"/>
  </si>
  <si>
    <t>businessDetailForm.html 
내 업체상세보기 페이지</t>
    <phoneticPr fontId="3" type="noConversion"/>
  </si>
  <si>
    <t>업체조회(고객)</t>
    <phoneticPr fontId="3" type="noConversion"/>
  </si>
  <si>
    <t>개발프로그램리스트_애니모어</t>
    <phoneticPr fontId="3" type="noConversion"/>
  </si>
  <si>
    <t>1.1
1.3</t>
    <phoneticPr fontId="3" type="noConversion"/>
  </si>
  <si>
    <t>businessDetail.css
내 업체 상세보기 레이아웃</t>
    <phoneticPr fontId="3" type="noConversion"/>
  </si>
  <si>
    <t>업체조회
회원관리(사업자)</t>
    <phoneticPr fontId="3" type="noConversion"/>
  </si>
  <si>
    <t>inquireBusiDetail.html
업체조회페이지</t>
    <phoneticPr fontId="3" type="noConversion"/>
  </si>
  <si>
    <t>inquireBusiDetail.css
업체조회페이지 레이아웃</t>
    <phoneticPr fontId="3" type="noConversion"/>
  </si>
  <si>
    <t>inquireBusiDetail.js
업체조회페이지 사용자 이벤트 처리</t>
    <phoneticPr fontId="3" type="noConversion"/>
  </si>
  <si>
    <t>업체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</si>
  <si>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</si>
  <si>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</si>
  <si>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</si>
  <si>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  <phoneticPr fontId="6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</si>
  <si>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</si>
  <si>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</si>
  <si>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</si>
  <si>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</si>
  <si>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</si>
  <si>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김주희</t>
    <phoneticPr fontId="3" type="noConversion"/>
  </si>
  <si>
    <t>김주희</t>
    <phoneticPr fontId="3" type="noConversion"/>
  </si>
  <si>
    <t>이현준</t>
    <phoneticPr fontId="3" type="noConversion"/>
  </si>
  <si>
    <t>이현준</t>
    <phoneticPr fontId="3" type="noConversion"/>
  </si>
  <si>
    <t>최규민</t>
    <phoneticPr fontId="3" type="noConversion"/>
  </si>
  <si>
    <t>최규민</t>
    <phoneticPr fontId="3" type="noConversion"/>
  </si>
  <si>
    <t>최규민</t>
    <phoneticPr fontId="3" type="noConversion"/>
  </si>
  <si>
    <t>이민철</t>
    <phoneticPr fontId="3" type="noConversion"/>
  </si>
  <si>
    <t>이민철</t>
    <phoneticPr fontId="3" type="noConversion"/>
  </si>
  <si>
    <t>김주희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</si>
  <si>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</si>
  <si>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</si>
  <si>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</si>
  <si>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</si>
  <si>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html</t>
    <phoneticPr fontId="3" type="noConversion"/>
  </si>
  <si>
    <t>mapper</t>
    <phoneticPr fontId="3" type="noConversion"/>
  </si>
  <si>
    <t>java</t>
    <phoneticPr fontId="3" type="noConversion"/>
  </si>
  <si>
    <t>css,js</t>
    <phoneticPr fontId="3" type="noConversion"/>
  </si>
  <si>
    <t>순서</t>
    <phoneticPr fontId="3" type="noConversion"/>
  </si>
  <si>
    <t>일자</t>
    <phoneticPr fontId="3" type="noConversion"/>
  </si>
  <si>
    <t>구분</t>
    <phoneticPr fontId="3" type="noConversion"/>
  </si>
  <si>
    <t>RboardDAOImpl.java
RboardDAO 인터페이스를 구현한 클래스</t>
    <phoneticPr fontId="3" type="noConversion"/>
  </si>
  <si>
    <t>이현준</t>
    <phoneticPr fontId="3" type="noConversion"/>
  </si>
  <si>
    <t>MypageController.java
마이페이지 컨트롤러</t>
    <phoneticPr fontId="3" type="noConversion"/>
  </si>
  <si>
    <t>마이페이지</t>
    <phoneticPr fontId="3" type="noConversion"/>
  </si>
  <si>
    <t>중</t>
    <phoneticPr fontId="3" type="noConversion"/>
  </si>
  <si>
    <t>상</t>
    <phoneticPr fontId="3" type="noConversion"/>
  </si>
  <si>
    <t>낮은 우선순위로 인한 
기능 생략</t>
    <phoneticPr fontId="3" type="noConversion"/>
  </si>
  <si>
    <t>시간부족</t>
    <phoneticPr fontId="3" type="noConversion"/>
  </si>
  <si>
    <t>시스템명</t>
    <phoneticPr fontId="17" type="noConversion"/>
  </si>
  <si>
    <t>Ani-More</t>
    <phoneticPr fontId="17" type="noConversion"/>
  </si>
  <si>
    <t>3팀: 최규민,김주희,이민철,이현준</t>
    <phoneticPr fontId="17" type="noConversion"/>
  </si>
  <si>
    <t>개발 프로그램 리스트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</si>
</sst>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_);[Red]\(0.0\)"/>
    <numFmt numFmtId="177" formatCode="mm&quot;월&quot;\ dd&quot;일&quot;"/>
    <numFmt numFmtId="178" formatCode="0_);[Red]\(0\)"/>
    <numFmt numFmtId="179" formatCode="_-* #,##0.0_-;\-* #,##0.0_-;_-* &quot;-&quot;_-;_-@_-"/>
    <numFmt numFmtId="180" formatCode="mm&quot;월&quot;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41" fontId="11" fillId="4" borderId="1" xfId="1" applyFont="1" applyFill="1" applyBorder="1">
      <alignment vertical="center"/>
    </xf>
    <xf numFmtId="41" fontId="11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9" fontId="4" fillId="4" borderId="1" xfId="2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vertical="center" wrapText="1"/>
    </xf>
    <xf numFmtId="176" fontId="11" fillId="4" borderId="6" xfId="1" applyNumberFormat="1" applyFont="1" applyFill="1" applyBorder="1" applyAlignment="1">
      <alignment horizontal="center" vertical="center"/>
    </xf>
    <xf numFmtId="178" fontId="11" fillId="4" borderId="6" xfId="1" applyNumberFormat="1" applyFont="1" applyFill="1" applyBorder="1" applyAlignment="1">
      <alignment horizontal="center" vertical="center"/>
    </xf>
    <xf numFmtId="179" fontId="11" fillId="4" borderId="6" xfId="1" applyNumberFormat="1" applyFont="1" applyFill="1" applyBorder="1" applyAlignment="1">
      <alignment horizontal="center" vertical="center"/>
    </xf>
    <xf numFmtId="41" fontId="11" fillId="4" borderId="1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11" fillId="4" borderId="6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2" fontId="4" fillId="4" borderId="1" xfId="0" applyNumberFormat="1" applyFont="1" applyFill="1" applyBorder="1" applyAlignment="1">
      <alignment vertical="center" wrapText="1"/>
    </xf>
    <xf numFmtId="41" fontId="4" fillId="0" borderId="1" xfId="1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>
      <alignment vertical="center"/>
    </xf>
    <xf numFmtId="177" fontId="4" fillId="4" borderId="1" xfId="0" applyNumberFormat="1" applyFont="1" applyFill="1" applyBorder="1">
      <alignment vertical="center"/>
    </xf>
    <xf numFmtId="0" fontId="13" fillId="0" borderId="0" xfId="0" applyFont="1">
      <alignment vertical="center"/>
    </xf>
    <xf numFmtId="0" fontId="14" fillId="0" borderId="3" xfId="0" applyFont="1" applyBorder="1" applyAlignment="1">
      <alignment horizontal="center" vertical="center"/>
    </xf>
    <xf numFmtId="41" fontId="14" fillId="4" borderId="1" xfId="1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42" fontId="11" fillId="4" borderId="1" xfId="0" applyNumberFormat="1" applyFont="1" applyFill="1" applyBorder="1" applyAlignment="1">
      <alignment vertical="center" wrapText="1"/>
    </xf>
    <xf numFmtId="0" fontId="15" fillId="0" borderId="0" xfId="3">
      <alignment vertical="center"/>
    </xf>
    <xf numFmtId="0" fontId="12" fillId="0" borderId="0" xfId="3" applyFont="1">
      <alignment vertical="center"/>
    </xf>
    <xf numFmtId="0" fontId="18" fillId="0" borderId="0" xfId="3" applyFont="1">
      <alignment vertical="center"/>
    </xf>
    <xf numFmtId="0" fontId="16" fillId="0" borderId="0" xfId="3" applyFont="1" applyFill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</cellXfs>
  <cellStyles count="4">
    <cellStyle name="백분율" xfId="2" builtinId="5"/>
    <cellStyle name="쉼표 [0]" xfId="1" builtinId="6"/>
    <cellStyle name="표준" xfId="0" builtinId="0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view="pageBreakPreview" zoomScale="115" zoomScaleNormal="100" zoomScaleSheetLayoutView="115" workbookViewId="0">
      <selection activeCell="C34" sqref="C34"/>
    </sheetView>
  </sheetViews>
  <sheetFormatPr defaultRowHeight="16.5"/>
  <sheetData>
    <row r="1" spans="1:8">
      <c r="A1" s="45"/>
      <c r="B1" s="45"/>
      <c r="C1" s="45"/>
      <c r="D1" s="45"/>
      <c r="E1" s="45"/>
      <c r="F1" s="45"/>
      <c r="G1" s="45"/>
      <c r="H1" s="45"/>
    </row>
    <row r="2" spans="1:8">
      <c r="A2" s="45"/>
      <c r="B2" s="45"/>
      <c r="C2" s="45"/>
      <c r="D2" s="45"/>
      <c r="E2" s="45"/>
      <c r="F2" s="45"/>
      <c r="G2" s="45"/>
      <c r="H2" s="45"/>
    </row>
    <row r="3" spans="1:8">
      <c r="A3" s="45"/>
      <c r="B3" s="45"/>
      <c r="C3" s="45"/>
      <c r="D3" s="45"/>
      <c r="E3" s="45"/>
      <c r="F3" s="45"/>
      <c r="G3" s="45"/>
      <c r="H3" s="45"/>
    </row>
    <row r="4" spans="1:8">
      <c r="A4" s="48" t="s">
        <v>199</v>
      </c>
      <c r="B4" s="48"/>
      <c r="C4" s="48"/>
      <c r="D4" s="48"/>
      <c r="E4" s="48"/>
      <c r="F4" s="48"/>
      <c r="G4" s="48"/>
      <c r="H4" s="48"/>
    </row>
    <row r="5" spans="1:8">
      <c r="A5" s="48"/>
      <c r="B5" s="48"/>
      <c r="C5" s="48"/>
      <c r="D5" s="48"/>
      <c r="E5" s="48"/>
      <c r="F5" s="48"/>
      <c r="G5" s="48"/>
      <c r="H5" s="48"/>
    </row>
    <row r="6" spans="1:8">
      <c r="A6" s="48"/>
      <c r="B6" s="48"/>
      <c r="C6" s="48"/>
      <c r="D6" s="48"/>
      <c r="E6" s="48"/>
      <c r="F6" s="48"/>
      <c r="G6" s="48"/>
      <c r="H6" s="48"/>
    </row>
    <row r="7" spans="1:8">
      <c r="A7" s="45"/>
      <c r="B7" s="45"/>
      <c r="C7" s="45"/>
      <c r="D7" s="45"/>
      <c r="E7" s="45"/>
      <c r="F7" s="45"/>
      <c r="G7" s="45"/>
      <c r="H7" s="45"/>
    </row>
    <row r="8" spans="1:8">
      <c r="A8" s="45"/>
      <c r="B8" s="45"/>
      <c r="C8" s="45"/>
      <c r="D8" s="45"/>
      <c r="E8" s="45"/>
      <c r="F8" s="45"/>
      <c r="G8" s="45"/>
      <c r="H8" s="45"/>
    </row>
    <row r="9" spans="1:8">
      <c r="A9" s="45"/>
      <c r="B9" s="45"/>
      <c r="C9" s="45"/>
      <c r="D9" s="45"/>
      <c r="E9" s="45"/>
      <c r="F9" s="45"/>
      <c r="G9" s="45"/>
      <c r="H9" s="45"/>
    </row>
    <row r="10" spans="1:8">
      <c r="A10" s="45"/>
      <c r="B10" s="45"/>
      <c r="C10" s="45"/>
      <c r="D10" s="45"/>
      <c r="E10" s="45"/>
      <c r="F10" s="45"/>
      <c r="G10" s="45"/>
      <c r="H10" s="45"/>
    </row>
    <row r="11" spans="1:8">
      <c r="A11" s="45"/>
      <c r="B11" s="45"/>
      <c r="C11" s="45"/>
      <c r="D11" s="45"/>
      <c r="E11" s="45"/>
      <c r="F11" s="45"/>
      <c r="G11" s="45"/>
      <c r="H11" s="45"/>
    </row>
    <row r="12" spans="1:8">
      <c r="A12" s="45"/>
      <c r="B12" s="45"/>
      <c r="C12" s="45"/>
      <c r="D12" s="45"/>
      <c r="E12" s="45"/>
      <c r="F12" s="45"/>
      <c r="G12" s="45"/>
      <c r="H12" s="45"/>
    </row>
    <row r="13" spans="1:8">
      <c r="A13" s="45"/>
      <c r="B13" s="45"/>
      <c r="C13" s="45"/>
      <c r="D13" s="45"/>
      <c r="E13" s="45"/>
      <c r="F13" s="45"/>
      <c r="G13" s="45"/>
      <c r="H13" s="45"/>
    </row>
    <row r="14" spans="1:8">
      <c r="A14" s="45"/>
      <c r="B14" s="45"/>
      <c r="C14" s="45"/>
      <c r="D14" s="45"/>
      <c r="E14" s="45"/>
      <c r="F14" s="45"/>
      <c r="G14" s="45"/>
      <c r="H14" s="45"/>
    </row>
    <row r="15" spans="1:8">
      <c r="A15" s="49"/>
      <c r="B15" s="49"/>
      <c r="C15" s="49"/>
      <c r="D15" s="49"/>
      <c r="E15" s="49"/>
      <c r="F15" s="49"/>
      <c r="G15" s="49"/>
      <c r="H15" s="49"/>
    </row>
    <row r="16" spans="1:8">
      <c r="A16" s="46"/>
      <c r="B16" s="46"/>
      <c r="C16" s="46"/>
      <c r="D16" s="46"/>
      <c r="E16" s="46"/>
      <c r="F16" s="46"/>
      <c r="G16" s="46"/>
      <c r="H16" s="46"/>
    </row>
    <row r="17" spans="1:8">
      <c r="A17" s="49"/>
      <c r="B17" s="49"/>
      <c r="C17" s="49"/>
      <c r="D17" s="49"/>
      <c r="E17" s="49"/>
      <c r="F17" s="49"/>
      <c r="G17" s="49"/>
      <c r="H17" s="49"/>
    </row>
    <row r="18" spans="1:8">
      <c r="A18" s="45"/>
      <c r="B18" s="45"/>
      <c r="C18" s="45"/>
      <c r="D18" s="45"/>
      <c r="E18" s="45"/>
      <c r="F18" s="45"/>
      <c r="G18" s="45"/>
      <c r="H18" s="45"/>
    </row>
    <row r="19" spans="1:8">
      <c r="A19" s="45"/>
      <c r="B19" s="45"/>
      <c r="C19" s="45"/>
      <c r="D19" s="45"/>
      <c r="E19" s="45"/>
      <c r="F19" s="45"/>
      <c r="G19" s="45"/>
      <c r="H19" s="45"/>
    </row>
    <row r="20" spans="1:8">
      <c r="A20" s="45"/>
      <c r="B20" s="45"/>
      <c r="C20" s="45"/>
      <c r="D20" s="45"/>
      <c r="E20" s="45"/>
      <c r="F20" s="45"/>
      <c r="G20" s="45"/>
      <c r="H20" s="45"/>
    </row>
    <row r="21" spans="1:8">
      <c r="A21" s="45"/>
      <c r="B21" s="45"/>
      <c r="C21" s="45"/>
      <c r="D21" s="45"/>
      <c r="E21" s="45"/>
      <c r="F21" s="45"/>
      <c r="G21" s="45"/>
      <c r="H21" s="45"/>
    </row>
    <row r="22" spans="1:8">
      <c r="A22" s="45"/>
      <c r="B22" s="45"/>
      <c r="C22" s="45"/>
      <c r="D22" s="45"/>
      <c r="E22" s="45"/>
      <c r="F22" s="45"/>
      <c r="G22" s="45"/>
      <c r="H22" s="45"/>
    </row>
    <row r="23" spans="1:8">
      <c r="A23" s="45"/>
      <c r="B23" s="45"/>
      <c r="C23" s="45"/>
      <c r="D23" s="45"/>
      <c r="E23" s="45"/>
      <c r="F23" s="45"/>
      <c r="G23" s="45"/>
      <c r="H23" s="45"/>
    </row>
    <row r="24" spans="1:8">
      <c r="A24" s="45"/>
      <c r="B24" s="45"/>
      <c r="C24" s="45"/>
      <c r="D24" s="45"/>
      <c r="E24" s="45"/>
      <c r="F24" s="45"/>
      <c r="G24" s="45"/>
      <c r="H24" s="45"/>
    </row>
    <row r="25" spans="1:8">
      <c r="A25" s="45"/>
      <c r="B25" s="45"/>
      <c r="C25" s="45"/>
      <c r="D25" s="45"/>
      <c r="E25" s="45"/>
      <c r="F25" s="45"/>
      <c r="G25" s="45"/>
      <c r="H25" s="45"/>
    </row>
    <row r="26" spans="1:8">
      <c r="A26" s="45"/>
      <c r="B26" s="45"/>
      <c r="C26" s="45"/>
      <c r="D26" s="45"/>
      <c r="E26" s="45"/>
      <c r="F26" s="45"/>
      <c r="G26" s="45"/>
      <c r="H26" s="45"/>
    </row>
    <row r="27" spans="1:8">
      <c r="A27" s="45"/>
      <c r="B27" s="45"/>
      <c r="C27" s="45"/>
      <c r="D27" s="45"/>
      <c r="E27" s="45"/>
      <c r="F27" s="45"/>
      <c r="G27" s="45"/>
      <c r="H27" s="45"/>
    </row>
    <row r="28" spans="1:8">
      <c r="A28" s="45"/>
      <c r="B28" s="45"/>
      <c r="C28" s="45"/>
      <c r="D28" s="45"/>
      <c r="E28" s="45"/>
      <c r="F28" s="45"/>
      <c r="G28" s="45"/>
      <c r="H28" s="45"/>
    </row>
    <row r="29" spans="1:8">
      <c r="A29" s="45"/>
      <c r="B29" s="45"/>
      <c r="C29" s="45"/>
      <c r="D29" s="45"/>
      <c r="E29" s="45"/>
      <c r="F29" s="45"/>
      <c r="G29" s="45"/>
      <c r="H29" s="45"/>
    </row>
    <row r="30" spans="1:8" ht="17.25">
      <c r="A30" s="45"/>
      <c r="B30" s="45"/>
      <c r="C30" s="45"/>
      <c r="D30" s="45"/>
      <c r="E30" s="47" t="s">
        <v>196</v>
      </c>
      <c r="F30" s="45" t="s">
        <v>197</v>
      </c>
      <c r="G30" s="45"/>
      <c r="H30" s="45"/>
    </row>
    <row r="31" spans="1:8">
      <c r="A31" s="45"/>
      <c r="B31" s="45"/>
      <c r="C31" s="45"/>
      <c r="D31" s="45"/>
      <c r="E31" s="45"/>
      <c r="F31" s="45"/>
      <c r="G31" s="45"/>
      <c r="H31" s="45"/>
    </row>
    <row r="32" spans="1:8" ht="17.25">
      <c r="A32" s="45"/>
      <c r="B32" s="45"/>
      <c r="C32" s="45"/>
      <c r="D32" s="45"/>
      <c r="E32" s="47" t="s">
        <v>198</v>
      </c>
      <c r="F32" s="45"/>
      <c r="G32" s="45"/>
      <c r="H32" s="45"/>
    </row>
  </sheetData>
  <mergeCells count="3">
    <mergeCell ref="A4:H6"/>
    <mergeCell ref="A15:H15"/>
    <mergeCell ref="A17:H1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2:AE84"/>
  <sheetViews>
    <sheetView tabSelected="1" view="pageBreakPreview" zoomScale="60" zoomScaleNormal="80" workbookViewId="0">
      <pane ySplit="5" topLeftCell="A6" activePane="bottomLeft" state="frozen"/>
      <selection activeCell="C34" sqref="C34"/>
      <selection pane="bottomLeft" activeCell="AA88" sqref="AA88"/>
    </sheetView>
  </sheetViews>
  <sheetFormatPr defaultRowHeight="16.5"/>
  <cols>
    <col min="1" max="1" width="5" customWidth="1"/>
    <col min="2" max="2" width="35.375" customWidth="1"/>
    <col min="3" max="3" width="11.375" style="23" customWidth="1"/>
    <col min="4" max="4" width="20.625" customWidth="1"/>
    <col min="10" max="10" width="9.125" bestFit="1" customWidth="1"/>
    <col min="12" max="12" width="5.375" customWidth="1"/>
    <col min="13" max="13" width="10.625" customWidth="1"/>
    <col min="17" max="17" width="10.5" bestFit="1" customWidth="1"/>
    <col min="18" max="18" width="10.625" style="38" bestFit="1" customWidth="1"/>
    <col min="20" max="20" width="10.875" bestFit="1" customWidth="1"/>
    <col min="21" max="21" width="9.625" style="38" customWidth="1"/>
    <col min="23" max="24" width="12" customWidth="1"/>
    <col min="28" max="31" width="11.125" bestFit="1" customWidth="1"/>
  </cols>
  <sheetData>
    <row r="2" spans="1:23" ht="19.5">
      <c r="A2" s="1" t="s">
        <v>150</v>
      </c>
      <c r="B2" s="1"/>
      <c r="C2" s="3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5"/>
      <c r="S2" s="3"/>
      <c r="T2" s="4"/>
      <c r="U2" s="35"/>
      <c r="V2" s="3"/>
      <c r="W2" s="4"/>
    </row>
    <row r="3" spans="1:23">
      <c r="A3" s="5"/>
      <c r="B3" s="5"/>
      <c r="C3" s="7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36"/>
      <c r="S3" s="7"/>
      <c r="T3" s="6"/>
      <c r="U3" s="36"/>
      <c r="V3" s="7"/>
      <c r="W3" s="6"/>
    </row>
    <row r="4" spans="1:23">
      <c r="A4" s="62" t="s">
        <v>0</v>
      </c>
      <c r="B4" s="56" t="s">
        <v>1</v>
      </c>
      <c r="C4" s="62" t="s">
        <v>2</v>
      </c>
      <c r="D4" s="62" t="s">
        <v>3</v>
      </c>
      <c r="E4" s="60" t="s">
        <v>4</v>
      </c>
      <c r="F4" s="61"/>
      <c r="G4" s="61"/>
      <c r="H4" s="61"/>
      <c r="I4" s="61"/>
      <c r="J4" s="58" t="s">
        <v>5</v>
      </c>
      <c r="K4" s="58" t="s">
        <v>6</v>
      </c>
      <c r="L4" s="56" t="s">
        <v>92</v>
      </c>
      <c r="M4" s="56" t="s">
        <v>7</v>
      </c>
      <c r="N4" s="60" t="s">
        <v>8</v>
      </c>
      <c r="O4" s="61"/>
      <c r="P4" s="61"/>
      <c r="Q4" s="60" t="s">
        <v>9</v>
      </c>
      <c r="R4" s="61"/>
      <c r="S4" s="8"/>
      <c r="T4" s="62" t="s">
        <v>10</v>
      </c>
      <c r="U4" s="62"/>
      <c r="V4" s="62"/>
      <c r="W4" s="56" t="s">
        <v>11</v>
      </c>
    </row>
    <row r="5" spans="1:23" ht="31.5" hidden="1" customHeight="1">
      <c r="A5" s="63"/>
      <c r="B5" s="57"/>
      <c r="C5" s="62"/>
      <c r="D5" s="62"/>
      <c r="E5" s="9" t="s">
        <v>12</v>
      </c>
      <c r="F5" s="9" t="s">
        <v>91</v>
      </c>
      <c r="G5" s="9" t="s">
        <v>13</v>
      </c>
      <c r="H5" s="9" t="s">
        <v>14</v>
      </c>
      <c r="I5" s="9" t="s">
        <v>15</v>
      </c>
      <c r="J5" s="59"/>
      <c r="K5" s="59"/>
      <c r="L5" s="57"/>
      <c r="M5" s="57"/>
      <c r="N5" s="10" t="s">
        <v>16</v>
      </c>
      <c r="O5" s="10" t="s">
        <v>17</v>
      </c>
      <c r="P5" s="10" t="s">
        <v>18</v>
      </c>
      <c r="Q5" s="9" t="s">
        <v>19</v>
      </c>
      <c r="R5" s="37" t="s">
        <v>20</v>
      </c>
      <c r="S5" s="9" t="s">
        <v>21</v>
      </c>
      <c r="T5" s="9" t="s">
        <v>22</v>
      </c>
      <c r="U5" s="37" t="s">
        <v>20</v>
      </c>
      <c r="V5" s="9" t="s">
        <v>23</v>
      </c>
      <c r="W5" s="57"/>
    </row>
    <row r="6" spans="1:23" ht="27" hidden="1">
      <c r="A6" s="24">
        <f t="shared" ref="A6:A42" si="0">ROW()-5</f>
        <v>1</v>
      </c>
      <c r="B6" s="18" t="s">
        <v>24</v>
      </c>
      <c r="C6" s="19" t="s">
        <v>25</v>
      </c>
      <c r="D6" s="11" t="s">
        <v>26</v>
      </c>
      <c r="E6" s="12"/>
      <c r="F6" s="12" t="s">
        <v>177</v>
      </c>
      <c r="G6" s="12"/>
      <c r="H6" s="12"/>
      <c r="I6" s="12"/>
      <c r="J6" s="13">
        <v>1</v>
      </c>
      <c r="K6" s="14" t="s">
        <v>172</v>
      </c>
      <c r="L6" s="14" t="s">
        <v>166</v>
      </c>
      <c r="M6" s="14" t="s">
        <v>158</v>
      </c>
      <c r="N6" s="12" t="s">
        <v>178</v>
      </c>
      <c r="O6" s="12"/>
      <c r="P6" s="15"/>
      <c r="Q6" s="34">
        <f>T6-1</f>
        <v>44406</v>
      </c>
      <c r="R6" s="16">
        <v>44406</v>
      </c>
      <c r="S6" s="14" t="str">
        <f>K6</f>
        <v>최규민</v>
      </c>
      <c r="T6" s="34">
        <f t="shared" ref="T6:T38" si="1">HLOOKUP(J6,$AB$83:$AE$84,2)</f>
        <v>44407</v>
      </c>
      <c r="U6" s="16">
        <v>44407</v>
      </c>
      <c r="V6" s="14" t="str">
        <f>K6</f>
        <v>최규민</v>
      </c>
      <c r="W6" s="15"/>
    </row>
    <row r="7" spans="1:23" ht="27" hidden="1">
      <c r="A7" s="24">
        <f t="shared" si="0"/>
        <v>2</v>
      </c>
      <c r="B7" s="18" t="s">
        <v>28</v>
      </c>
      <c r="C7" s="19" t="s">
        <v>25</v>
      </c>
      <c r="D7" s="11" t="s">
        <v>26</v>
      </c>
      <c r="E7" s="12"/>
      <c r="F7" s="12"/>
      <c r="G7" s="12" t="s">
        <v>29</v>
      </c>
      <c r="H7" s="12"/>
      <c r="I7" s="12"/>
      <c r="J7" s="13">
        <v>4</v>
      </c>
      <c r="K7" s="14" t="s">
        <v>173</v>
      </c>
      <c r="L7" s="14" t="s">
        <v>165</v>
      </c>
      <c r="M7" s="14" t="s">
        <v>159</v>
      </c>
      <c r="N7" s="12"/>
      <c r="O7" s="14" t="s">
        <v>178</v>
      </c>
      <c r="P7" s="15"/>
      <c r="Q7" s="16">
        <f t="shared" ref="Q7:Q42" si="2">T7-1</f>
        <v>44454</v>
      </c>
      <c r="R7" s="16">
        <v>44406</v>
      </c>
      <c r="S7" s="14" t="str">
        <f t="shared" ref="S7:S42" si="3">K7</f>
        <v>최규민</v>
      </c>
      <c r="T7" s="34">
        <f t="shared" si="1"/>
        <v>44455</v>
      </c>
      <c r="U7" s="16">
        <v>44455</v>
      </c>
      <c r="V7" s="14" t="str">
        <f t="shared" ref="V7:V42" si="4">K7</f>
        <v>최규민</v>
      </c>
      <c r="W7" s="15"/>
    </row>
    <row r="8" spans="1:23" ht="27" hidden="1">
      <c r="A8" s="24">
        <f t="shared" si="0"/>
        <v>3</v>
      </c>
      <c r="B8" s="18" t="s">
        <v>31</v>
      </c>
      <c r="C8" s="19" t="s">
        <v>32</v>
      </c>
      <c r="D8" s="11" t="s">
        <v>26</v>
      </c>
      <c r="E8" s="12"/>
      <c r="F8" s="12"/>
      <c r="G8" s="12"/>
      <c r="H8" s="12" t="s">
        <v>30</v>
      </c>
      <c r="I8" s="12"/>
      <c r="J8" s="13">
        <v>4</v>
      </c>
      <c r="K8" s="14" t="s">
        <v>171</v>
      </c>
      <c r="L8" s="14" t="s">
        <v>163</v>
      </c>
      <c r="M8" s="14" t="s">
        <v>159</v>
      </c>
      <c r="N8" s="12"/>
      <c r="O8" s="14" t="s">
        <v>178</v>
      </c>
      <c r="P8" s="15"/>
      <c r="Q8" s="16">
        <f t="shared" si="2"/>
        <v>44454</v>
      </c>
      <c r="R8" s="16">
        <v>44406</v>
      </c>
      <c r="S8" s="14" t="str">
        <f t="shared" si="3"/>
        <v>최규민</v>
      </c>
      <c r="T8" s="34">
        <f t="shared" si="1"/>
        <v>44455</v>
      </c>
      <c r="U8" s="16">
        <v>44455</v>
      </c>
      <c r="V8" s="14" t="str">
        <f t="shared" si="4"/>
        <v>최규민</v>
      </c>
      <c r="W8" s="15"/>
    </row>
    <row r="9" spans="1:23" ht="27">
      <c r="A9" s="24">
        <f t="shared" si="0"/>
        <v>4</v>
      </c>
      <c r="B9" s="22" t="s">
        <v>33</v>
      </c>
      <c r="C9" s="19" t="s">
        <v>25</v>
      </c>
      <c r="D9" s="11" t="s">
        <v>34</v>
      </c>
      <c r="E9" s="12"/>
      <c r="F9" s="12" t="s">
        <v>30</v>
      </c>
      <c r="G9" s="12"/>
      <c r="H9" s="12"/>
      <c r="I9" s="12"/>
      <c r="J9" s="13">
        <v>1</v>
      </c>
      <c r="K9" s="14" t="s">
        <v>176</v>
      </c>
      <c r="L9" s="14" t="s">
        <v>166</v>
      </c>
      <c r="M9" s="14" t="s">
        <v>161</v>
      </c>
      <c r="N9" s="12" t="s">
        <v>178</v>
      </c>
      <c r="O9" s="14"/>
      <c r="P9" s="15"/>
      <c r="Q9" s="16">
        <f t="shared" si="2"/>
        <v>44406</v>
      </c>
      <c r="R9" s="16">
        <v>44406</v>
      </c>
      <c r="S9" s="14" t="str">
        <f t="shared" si="3"/>
        <v>김주희</v>
      </c>
      <c r="T9" s="34">
        <f t="shared" si="1"/>
        <v>44407</v>
      </c>
      <c r="U9" s="39">
        <v>44407</v>
      </c>
      <c r="V9" s="14" t="str">
        <f t="shared" si="4"/>
        <v>김주희</v>
      </c>
      <c r="W9" s="15"/>
    </row>
    <row r="10" spans="1:23" ht="27">
      <c r="A10" s="24">
        <f t="shared" si="0"/>
        <v>5</v>
      </c>
      <c r="B10" s="22" t="s">
        <v>35</v>
      </c>
      <c r="C10" s="19" t="s">
        <v>32</v>
      </c>
      <c r="D10" s="11" t="s">
        <v>36</v>
      </c>
      <c r="E10" s="12"/>
      <c r="F10" s="12"/>
      <c r="G10" s="12" t="s">
        <v>27</v>
      </c>
      <c r="H10" s="12"/>
      <c r="I10" s="12"/>
      <c r="J10" s="13">
        <v>4</v>
      </c>
      <c r="K10" s="14" t="s">
        <v>176</v>
      </c>
      <c r="L10" s="14" t="s">
        <v>164</v>
      </c>
      <c r="M10" s="14" t="s">
        <v>162</v>
      </c>
      <c r="N10" s="12"/>
      <c r="O10" s="14" t="s">
        <v>178</v>
      </c>
      <c r="P10" s="15"/>
      <c r="Q10" s="16">
        <f t="shared" si="2"/>
        <v>44454</v>
      </c>
      <c r="R10" s="16">
        <v>44406</v>
      </c>
      <c r="S10" s="14" t="str">
        <f t="shared" si="3"/>
        <v>김주희</v>
      </c>
      <c r="T10" s="34">
        <f t="shared" si="1"/>
        <v>44455</v>
      </c>
      <c r="U10" s="39">
        <v>44455</v>
      </c>
      <c r="V10" s="14" t="str">
        <f t="shared" si="4"/>
        <v>김주희</v>
      </c>
      <c r="W10" s="15"/>
    </row>
    <row r="11" spans="1:23" ht="27">
      <c r="A11" s="24">
        <f t="shared" si="0"/>
        <v>6</v>
      </c>
      <c r="B11" s="22" t="s">
        <v>37</v>
      </c>
      <c r="C11" s="19" t="s">
        <v>38</v>
      </c>
      <c r="D11" s="11" t="s">
        <v>39</v>
      </c>
      <c r="E11" s="12"/>
      <c r="F11" s="12"/>
      <c r="G11" s="12"/>
      <c r="H11" s="12" t="s">
        <v>30</v>
      </c>
      <c r="I11" s="12"/>
      <c r="J11" s="13">
        <v>4</v>
      </c>
      <c r="K11" s="14" t="s">
        <v>176</v>
      </c>
      <c r="L11" s="14" t="s">
        <v>163</v>
      </c>
      <c r="M11" s="14" t="s">
        <v>163</v>
      </c>
      <c r="N11" s="14"/>
      <c r="O11" s="30" t="s">
        <v>178</v>
      </c>
      <c r="P11" s="12"/>
      <c r="Q11" s="16">
        <f t="shared" si="2"/>
        <v>44454</v>
      </c>
      <c r="R11" s="16">
        <v>44406</v>
      </c>
      <c r="S11" s="14" t="str">
        <f t="shared" si="3"/>
        <v>김주희</v>
      </c>
      <c r="T11" s="34">
        <f t="shared" si="1"/>
        <v>44455</v>
      </c>
      <c r="U11" s="39">
        <v>44455</v>
      </c>
      <c r="V11" s="14" t="str">
        <f t="shared" si="4"/>
        <v>김주희</v>
      </c>
      <c r="W11" s="15"/>
    </row>
    <row r="12" spans="1:23" ht="27">
      <c r="A12" s="24">
        <f t="shared" si="0"/>
        <v>7</v>
      </c>
      <c r="B12" s="22" t="s">
        <v>40</v>
      </c>
      <c r="C12" s="19" t="s">
        <v>41</v>
      </c>
      <c r="D12" s="11" t="s">
        <v>42</v>
      </c>
      <c r="E12" s="12"/>
      <c r="F12" s="12" t="s">
        <v>43</v>
      </c>
      <c r="G12" s="12"/>
      <c r="H12" s="12"/>
      <c r="I12" s="12"/>
      <c r="J12" s="13">
        <v>1</v>
      </c>
      <c r="K12" s="14" t="s">
        <v>176</v>
      </c>
      <c r="L12" s="14" t="s">
        <v>166</v>
      </c>
      <c r="M12" s="14" t="s">
        <v>162</v>
      </c>
      <c r="N12" s="29" t="s">
        <v>178</v>
      </c>
      <c r="O12" s="12"/>
      <c r="P12" s="12"/>
      <c r="Q12" s="16">
        <f t="shared" si="2"/>
        <v>44406</v>
      </c>
      <c r="R12" s="16">
        <v>44413</v>
      </c>
      <c r="S12" s="14" t="str">
        <f t="shared" si="3"/>
        <v>김주희</v>
      </c>
      <c r="T12" s="34">
        <f t="shared" si="1"/>
        <v>44407</v>
      </c>
      <c r="U12" s="39">
        <v>44407</v>
      </c>
      <c r="V12" s="14" t="str">
        <f t="shared" si="4"/>
        <v>김주희</v>
      </c>
      <c r="W12" s="15"/>
    </row>
    <row r="13" spans="1:23" ht="27">
      <c r="A13" s="24">
        <f t="shared" si="0"/>
        <v>8</v>
      </c>
      <c r="B13" s="22" t="s">
        <v>44</v>
      </c>
      <c r="C13" s="19" t="s">
        <v>45</v>
      </c>
      <c r="D13" s="11" t="s">
        <v>46</v>
      </c>
      <c r="E13" s="12"/>
      <c r="F13" s="12"/>
      <c r="G13" s="12" t="s">
        <v>29</v>
      </c>
      <c r="H13" s="12"/>
      <c r="I13" s="12"/>
      <c r="J13" s="13">
        <v>4</v>
      </c>
      <c r="K13" s="14" t="s">
        <v>176</v>
      </c>
      <c r="L13" s="14" t="s">
        <v>164</v>
      </c>
      <c r="M13" s="14" t="s">
        <v>162</v>
      </c>
      <c r="N13" s="14"/>
      <c r="O13" s="30" t="s">
        <v>178</v>
      </c>
      <c r="P13" s="12"/>
      <c r="Q13" s="16">
        <f t="shared" si="2"/>
        <v>44454</v>
      </c>
      <c r="R13" s="16">
        <v>44413</v>
      </c>
      <c r="S13" s="14" t="str">
        <f t="shared" si="3"/>
        <v>김주희</v>
      </c>
      <c r="T13" s="34">
        <f t="shared" si="1"/>
        <v>44455</v>
      </c>
      <c r="U13" s="39">
        <v>44455</v>
      </c>
      <c r="V13" s="14" t="str">
        <f t="shared" si="4"/>
        <v>김주희</v>
      </c>
      <c r="W13" s="15"/>
    </row>
    <row r="14" spans="1:23" ht="27">
      <c r="A14" s="24">
        <f t="shared" si="0"/>
        <v>9</v>
      </c>
      <c r="B14" s="22" t="s">
        <v>47</v>
      </c>
      <c r="C14" s="19" t="s">
        <v>45</v>
      </c>
      <c r="D14" s="11" t="s">
        <v>48</v>
      </c>
      <c r="E14" s="12"/>
      <c r="F14" s="12"/>
      <c r="G14" s="12"/>
      <c r="H14" s="12" t="s">
        <v>29</v>
      </c>
      <c r="I14" s="12"/>
      <c r="J14" s="13">
        <v>4</v>
      </c>
      <c r="K14" s="14" t="s">
        <v>176</v>
      </c>
      <c r="L14" s="14" t="s">
        <v>163</v>
      </c>
      <c r="M14" s="14" t="s">
        <v>162</v>
      </c>
      <c r="N14" s="14"/>
      <c r="O14" s="30" t="s">
        <v>180</v>
      </c>
      <c r="P14" s="12"/>
      <c r="Q14" s="16">
        <f t="shared" si="2"/>
        <v>44454</v>
      </c>
      <c r="R14" s="16">
        <v>44413</v>
      </c>
      <c r="S14" s="14" t="str">
        <f t="shared" si="3"/>
        <v>김주희</v>
      </c>
      <c r="T14" s="34">
        <f t="shared" si="1"/>
        <v>44455</v>
      </c>
      <c r="U14" s="39">
        <v>44455</v>
      </c>
      <c r="V14" s="14" t="str">
        <f t="shared" si="4"/>
        <v>김주희</v>
      </c>
      <c r="W14" s="15"/>
    </row>
    <row r="15" spans="1:23" ht="27" hidden="1">
      <c r="A15" s="24">
        <f t="shared" si="0"/>
        <v>10</v>
      </c>
      <c r="B15" s="22" t="s">
        <v>49</v>
      </c>
      <c r="C15" s="19" t="s">
        <v>45</v>
      </c>
      <c r="D15" s="11" t="s">
        <v>50</v>
      </c>
      <c r="E15" s="12"/>
      <c r="F15" s="12" t="s">
        <v>29</v>
      </c>
      <c r="G15" s="12"/>
      <c r="H15" s="12"/>
      <c r="I15" s="12"/>
      <c r="J15" s="13">
        <v>1</v>
      </c>
      <c r="K15" s="14" t="s">
        <v>189</v>
      </c>
      <c r="L15" s="14" t="s">
        <v>166</v>
      </c>
      <c r="M15" s="14" t="s">
        <v>162</v>
      </c>
      <c r="N15" s="29" t="s">
        <v>178</v>
      </c>
      <c r="O15" s="12"/>
      <c r="P15" s="12"/>
      <c r="Q15" s="16">
        <f t="shared" si="2"/>
        <v>44406</v>
      </c>
      <c r="R15" s="16">
        <v>44413</v>
      </c>
      <c r="S15" s="14" t="str">
        <f t="shared" si="3"/>
        <v>이현준</v>
      </c>
      <c r="T15" s="34">
        <f t="shared" si="1"/>
        <v>44407</v>
      </c>
      <c r="U15" s="39">
        <v>44407</v>
      </c>
      <c r="V15" s="14" t="str">
        <f t="shared" si="4"/>
        <v>이현준</v>
      </c>
      <c r="W15" s="15"/>
    </row>
    <row r="16" spans="1:23" ht="27" hidden="1">
      <c r="A16" s="24">
        <f t="shared" si="0"/>
        <v>11</v>
      </c>
      <c r="B16" s="22" t="s">
        <v>51</v>
      </c>
      <c r="C16" s="19" t="s">
        <v>45</v>
      </c>
      <c r="D16" s="11" t="s">
        <v>50</v>
      </c>
      <c r="E16" s="12"/>
      <c r="F16" s="12"/>
      <c r="G16" s="12" t="s">
        <v>29</v>
      </c>
      <c r="H16" s="12"/>
      <c r="I16" s="12"/>
      <c r="J16" s="13">
        <v>4</v>
      </c>
      <c r="K16" s="14" t="s">
        <v>189</v>
      </c>
      <c r="L16" s="14" t="s">
        <v>164</v>
      </c>
      <c r="M16" s="14" t="s">
        <v>162</v>
      </c>
      <c r="N16" s="14"/>
      <c r="O16" s="30" t="s">
        <v>178</v>
      </c>
      <c r="P16" s="12"/>
      <c r="Q16" s="16">
        <f t="shared" si="2"/>
        <v>44454</v>
      </c>
      <c r="R16" s="16">
        <v>44413</v>
      </c>
      <c r="S16" s="14" t="str">
        <f t="shared" si="3"/>
        <v>이현준</v>
      </c>
      <c r="T16" s="34">
        <f t="shared" si="1"/>
        <v>44455</v>
      </c>
      <c r="U16" s="39">
        <v>44455</v>
      </c>
      <c r="V16" s="14" t="str">
        <f t="shared" si="4"/>
        <v>이현준</v>
      </c>
      <c r="W16" s="15"/>
    </row>
    <row r="17" spans="1:23" ht="27" hidden="1">
      <c r="A17" s="24">
        <f t="shared" si="0"/>
        <v>12</v>
      </c>
      <c r="B17" s="22" t="s">
        <v>52</v>
      </c>
      <c r="C17" s="19" t="s">
        <v>45</v>
      </c>
      <c r="D17" s="11" t="s">
        <v>50</v>
      </c>
      <c r="E17" s="12"/>
      <c r="F17" s="12"/>
      <c r="G17" s="12"/>
      <c r="H17" s="12" t="s">
        <v>29</v>
      </c>
      <c r="I17" s="12"/>
      <c r="J17" s="13">
        <v>4</v>
      </c>
      <c r="K17" s="14" t="s">
        <v>189</v>
      </c>
      <c r="L17" s="14" t="s">
        <v>163</v>
      </c>
      <c r="M17" s="14" t="s">
        <v>162</v>
      </c>
      <c r="N17" s="14"/>
      <c r="O17" s="30" t="s">
        <v>180</v>
      </c>
      <c r="P17" s="12"/>
      <c r="Q17" s="16">
        <f t="shared" si="2"/>
        <v>44454</v>
      </c>
      <c r="R17" s="16">
        <v>44413</v>
      </c>
      <c r="S17" s="14" t="str">
        <f t="shared" si="3"/>
        <v>이현준</v>
      </c>
      <c r="T17" s="34">
        <f t="shared" si="1"/>
        <v>44455</v>
      </c>
      <c r="U17" s="39">
        <v>44455</v>
      </c>
      <c r="V17" s="14" t="str">
        <f t="shared" si="4"/>
        <v>이현준</v>
      </c>
      <c r="W17" s="15"/>
    </row>
    <row r="18" spans="1:23" ht="27" hidden="1">
      <c r="A18" s="24">
        <f t="shared" si="0"/>
        <v>13</v>
      </c>
      <c r="B18" s="22" t="s">
        <v>53</v>
      </c>
      <c r="C18" s="19" t="s">
        <v>45</v>
      </c>
      <c r="D18" s="11" t="s">
        <v>54</v>
      </c>
      <c r="E18" s="12"/>
      <c r="F18" s="12" t="s">
        <v>29</v>
      </c>
      <c r="G18" s="12"/>
      <c r="H18" s="12"/>
      <c r="I18" s="12"/>
      <c r="J18" s="13">
        <v>1</v>
      </c>
      <c r="K18" s="14" t="s">
        <v>189</v>
      </c>
      <c r="L18" s="14" t="s">
        <v>166</v>
      </c>
      <c r="M18" s="14" t="s">
        <v>162</v>
      </c>
      <c r="N18" s="29" t="s">
        <v>178</v>
      </c>
      <c r="O18" s="12"/>
      <c r="P18" s="12"/>
      <c r="Q18" s="16">
        <f t="shared" si="2"/>
        <v>44406</v>
      </c>
      <c r="R18" s="16">
        <v>44413</v>
      </c>
      <c r="S18" s="14" t="str">
        <f t="shared" si="3"/>
        <v>이현준</v>
      </c>
      <c r="T18" s="34">
        <f t="shared" si="1"/>
        <v>44407</v>
      </c>
      <c r="U18" s="39">
        <v>44407</v>
      </c>
      <c r="V18" s="14" t="str">
        <f t="shared" si="4"/>
        <v>이현준</v>
      </c>
      <c r="W18" s="15"/>
    </row>
    <row r="19" spans="1:23" ht="27" hidden="1">
      <c r="A19" s="24">
        <f t="shared" si="0"/>
        <v>14</v>
      </c>
      <c r="B19" s="22" t="s">
        <v>55</v>
      </c>
      <c r="C19" s="19" t="s">
        <v>45</v>
      </c>
      <c r="D19" s="11" t="s">
        <v>54</v>
      </c>
      <c r="E19" s="12"/>
      <c r="F19" s="12"/>
      <c r="G19" s="12" t="s">
        <v>29</v>
      </c>
      <c r="H19" s="12"/>
      <c r="I19" s="12"/>
      <c r="J19" s="13">
        <v>4</v>
      </c>
      <c r="K19" s="14" t="s">
        <v>189</v>
      </c>
      <c r="L19" s="14" t="s">
        <v>164</v>
      </c>
      <c r="M19" s="14" t="s">
        <v>162</v>
      </c>
      <c r="N19" s="14"/>
      <c r="O19" s="30" t="s">
        <v>178</v>
      </c>
      <c r="P19" s="12"/>
      <c r="Q19" s="16">
        <f t="shared" si="2"/>
        <v>44454</v>
      </c>
      <c r="R19" s="16">
        <v>44413</v>
      </c>
      <c r="S19" s="14" t="str">
        <f t="shared" si="3"/>
        <v>이현준</v>
      </c>
      <c r="T19" s="34">
        <f t="shared" si="1"/>
        <v>44455</v>
      </c>
      <c r="U19" s="39">
        <v>44455</v>
      </c>
      <c r="V19" s="14" t="str">
        <f t="shared" si="4"/>
        <v>이현준</v>
      </c>
      <c r="W19" s="15"/>
    </row>
    <row r="20" spans="1:23" ht="27" hidden="1">
      <c r="A20" s="24">
        <f t="shared" si="0"/>
        <v>15</v>
      </c>
      <c r="B20" s="22" t="s">
        <v>56</v>
      </c>
      <c r="C20" s="19" t="s">
        <v>45</v>
      </c>
      <c r="D20" s="11" t="s">
        <v>54</v>
      </c>
      <c r="E20" s="12"/>
      <c r="F20" s="12"/>
      <c r="G20" s="12"/>
      <c r="H20" s="12" t="s">
        <v>29</v>
      </c>
      <c r="I20" s="12"/>
      <c r="J20" s="13">
        <v>4</v>
      </c>
      <c r="K20" s="14" t="s">
        <v>189</v>
      </c>
      <c r="L20" s="14" t="s">
        <v>163</v>
      </c>
      <c r="M20" s="14" t="s">
        <v>162</v>
      </c>
      <c r="N20" s="14"/>
      <c r="O20" s="30" t="s">
        <v>179</v>
      </c>
      <c r="P20" s="12"/>
      <c r="Q20" s="16">
        <f t="shared" si="2"/>
        <v>44454</v>
      </c>
      <c r="R20" s="16">
        <v>44413</v>
      </c>
      <c r="S20" s="14" t="str">
        <f t="shared" si="3"/>
        <v>이현준</v>
      </c>
      <c r="T20" s="34">
        <f t="shared" si="1"/>
        <v>44455</v>
      </c>
      <c r="U20" s="39">
        <v>44455</v>
      </c>
      <c r="V20" s="14" t="str">
        <f t="shared" si="4"/>
        <v>이현준</v>
      </c>
      <c r="W20" s="15"/>
    </row>
    <row r="21" spans="1:23" ht="27" hidden="1">
      <c r="A21" s="24">
        <f t="shared" si="0"/>
        <v>16</v>
      </c>
      <c r="B21" s="22" t="s">
        <v>57</v>
      </c>
      <c r="C21" s="19" t="s">
        <v>58</v>
      </c>
      <c r="D21" s="11" t="s">
        <v>59</v>
      </c>
      <c r="E21" s="12"/>
      <c r="F21" s="12" t="s">
        <v>29</v>
      </c>
      <c r="G21" s="12"/>
      <c r="H21" s="12"/>
      <c r="I21" s="12"/>
      <c r="J21" s="13">
        <v>1</v>
      </c>
      <c r="K21" s="14" t="s">
        <v>189</v>
      </c>
      <c r="L21" s="14" t="s">
        <v>166</v>
      </c>
      <c r="M21" s="14" t="s">
        <v>162</v>
      </c>
      <c r="N21" s="29" t="s">
        <v>178</v>
      </c>
      <c r="O21" s="12"/>
      <c r="P21" s="12"/>
      <c r="Q21" s="16">
        <f t="shared" si="2"/>
        <v>44406</v>
      </c>
      <c r="R21" s="16">
        <v>44406</v>
      </c>
      <c r="S21" s="14" t="str">
        <f t="shared" si="3"/>
        <v>이현준</v>
      </c>
      <c r="T21" s="34">
        <f t="shared" si="1"/>
        <v>44407</v>
      </c>
      <c r="U21" s="39">
        <v>44407</v>
      </c>
      <c r="V21" s="14" t="str">
        <f t="shared" si="4"/>
        <v>이현준</v>
      </c>
      <c r="W21" s="15"/>
    </row>
    <row r="22" spans="1:23" ht="27" hidden="1">
      <c r="A22" s="24">
        <f t="shared" si="0"/>
        <v>17</v>
      </c>
      <c r="B22" s="22" t="s">
        <v>60</v>
      </c>
      <c r="C22" s="19" t="s">
        <v>58</v>
      </c>
      <c r="D22" s="11" t="s">
        <v>59</v>
      </c>
      <c r="E22" s="12"/>
      <c r="F22" s="12"/>
      <c r="G22" s="12" t="s">
        <v>29</v>
      </c>
      <c r="H22" s="12"/>
      <c r="I22" s="12"/>
      <c r="J22" s="13">
        <v>4</v>
      </c>
      <c r="K22" s="14" t="s">
        <v>189</v>
      </c>
      <c r="L22" s="14" t="s">
        <v>164</v>
      </c>
      <c r="M22" s="14" t="s">
        <v>162</v>
      </c>
      <c r="N22" s="14"/>
      <c r="O22" s="30" t="s">
        <v>178</v>
      </c>
      <c r="P22" s="12"/>
      <c r="Q22" s="16">
        <f t="shared" si="2"/>
        <v>44454</v>
      </c>
      <c r="R22" s="16">
        <v>44406</v>
      </c>
      <c r="S22" s="14" t="str">
        <f t="shared" si="3"/>
        <v>이현준</v>
      </c>
      <c r="T22" s="34">
        <f t="shared" si="1"/>
        <v>44455</v>
      </c>
      <c r="U22" s="39">
        <v>44455</v>
      </c>
      <c r="V22" s="14" t="str">
        <f t="shared" si="4"/>
        <v>이현준</v>
      </c>
      <c r="W22" s="15"/>
    </row>
    <row r="23" spans="1:23" ht="27" hidden="1">
      <c r="A23" s="24">
        <f t="shared" si="0"/>
        <v>18</v>
      </c>
      <c r="B23" s="22" t="s">
        <v>61</v>
      </c>
      <c r="C23" s="19" t="s">
        <v>58</v>
      </c>
      <c r="D23" s="11" t="s">
        <v>59</v>
      </c>
      <c r="E23" s="12"/>
      <c r="F23" s="12"/>
      <c r="G23" s="12"/>
      <c r="H23" s="12" t="s">
        <v>29</v>
      </c>
      <c r="I23" s="12"/>
      <c r="J23" s="13">
        <v>4</v>
      </c>
      <c r="K23" s="14" t="s">
        <v>189</v>
      </c>
      <c r="L23" s="14" t="s">
        <v>163</v>
      </c>
      <c r="M23" s="14" t="s">
        <v>162</v>
      </c>
      <c r="N23" s="14"/>
      <c r="O23" s="30" t="s">
        <v>178</v>
      </c>
      <c r="P23" s="12"/>
      <c r="Q23" s="16">
        <f t="shared" si="2"/>
        <v>44454</v>
      </c>
      <c r="R23" s="16">
        <v>44406</v>
      </c>
      <c r="S23" s="14" t="str">
        <f t="shared" si="3"/>
        <v>이현준</v>
      </c>
      <c r="T23" s="34">
        <f t="shared" si="1"/>
        <v>44455</v>
      </c>
      <c r="U23" s="39">
        <v>44455</v>
      </c>
      <c r="V23" s="14" t="str">
        <f t="shared" si="4"/>
        <v>이현준</v>
      </c>
      <c r="W23" s="15"/>
    </row>
    <row r="24" spans="1:23" ht="27" hidden="1">
      <c r="A24" s="24">
        <f t="shared" si="0"/>
        <v>19</v>
      </c>
      <c r="B24" s="22" t="s">
        <v>148</v>
      </c>
      <c r="C24" s="19" t="s">
        <v>58</v>
      </c>
      <c r="D24" s="11" t="s">
        <v>62</v>
      </c>
      <c r="E24" s="12"/>
      <c r="F24" s="12" t="s">
        <v>63</v>
      </c>
      <c r="G24" s="12"/>
      <c r="H24" s="12"/>
      <c r="I24" s="12"/>
      <c r="J24" s="13">
        <v>1</v>
      </c>
      <c r="K24" s="14" t="s">
        <v>175</v>
      </c>
      <c r="L24" s="14" t="s">
        <v>166</v>
      </c>
      <c r="M24" s="14" t="s">
        <v>162</v>
      </c>
      <c r="N24" s="29" t="s">
        <v>178</v>
      </c>
      <c r="O24" s="12"/>
      <c r="P24" s="12"/>
      <c r="Q24" s="16">
        <f t="shared" si="2"/>
        <v>44406</v>
      </c>
      <c r="R24" s="16">
        <f>Q24</f>
        <v>44406</v>
      </c>
      <c r="S24" s="14" t="str">
        <f t="shared" si="3"/>
        <v>이민철</v>
      </c>
      <c r="T24" s="34">
        <f t="shared" si="1"/>
        <v>44407</v>
      </c>
      <c r="U24" s="39">
        <v>44407</v>
      </c>
      <c r="V24" s="14" t="str">
        <f t="shared" si="4"/>
        <v>이민철</v>
      </c>
      <c r="W24" s="15"/>
    </row>
    <row r="25" spans="1:23" ht="27" hidden="1">
      <c r="A25" s="24">
        <f t="shared" si="0"/>
        <v>20</v>
      </c>
      <c r="B25" s="22" t="s">
        <v>152</v>
      </c>
      <c r="C25" s="19" t="s">
        <v>58</v>
      </c>
      <c r="D25" s="11" t="s">
        <v>62</v>
      </c>
      <c r="E25" s="12"/>
      <c r="F25" s="12"/>
      <c r="G25" s="12" t="s">
        <v>63</v>
      </c>
      <c r="H25" s="12"/>
      <c r="I25" s="12"/>
      <c r="J25" s="13">
        <v>4</v>
      </c>
      <c r="K25" s="14" t="s">
        <v>175</v>
      </c>
      <c r="L25" s="14" t="s">
        <v>164</v>
      </c>
      <c r="M25" s="14" t="s">
        <v>162</v>
      </c>
      <c r="N25" s="14"/>
      <c r="O25" s="30" t="s">
        <v>179</v>
      </c>
      <c r="P25" s="12"/>
      <c r="Q25" s="16">
        <f t="shared" si="2"/>
        <v>44454</v>
      </c>
      <c r="R25" s="16">
        <v>44454</v>
      </c>
      <c r="S25" s="14" t="str">
        <f t="shared" si="3"/>
        <v>이민철</v>
      </c>
      <c r="T25" s="34">
        <f t="shared" si="1"/>
        <v>44455</v>
      </c>
      <c r="U25" s="39">
        <v>44455</v>
      </c>
      <c r="V25" s="14" t="str">
        <f t="shared" si="4"/>
        <v>이민철</v>
      </c>
      <c r="W25" s="15"/>
    </row>
    <row r="26" spans="1:23" ht="27" hidden="1">
      <c r="A26" s="24">
        <f t="shared" si="0"/>
        <v>21</v>
      </c>
      <c r="B26" s="22" t="s">
        <v>64</v>
      </c>
      <c r="C26" s="19" t="s">
        <v>58</v>
      </c>
      <c r="D26" s="11" t="s">
        <v>62</v>
      </c>
      <c r="E26" s="12"/>
      <c r="F26" s="12"/>
      <c r="G26" s="12"/>
      <c r="H26" s="12" t="s">
        <v>63</v>
      </c>
      <c r="I26" s="12"/>
      <c r="J26" s="13">
        <v>4</v>
      </c>
      <c r="K26" s="14" t="s">
        <v>174</v>
      </c>
      <c r="L26" s="14" t="s">
        <v>163</v>
      </c>
      <c r="M26" s="14" t="s">
        <v>162</v>
      </c>
      <c r="N26" s="14"/>
      <c r="O26" s="30" t="s">
        <v>179</v>
      </c>
      <c r="P26" s="12"/>
      <c r="Q26" s="16">
        <f>T26-1</f>
        <v>44454</v>
      </c>
      <c r="R26" s="16">
        <v>44454</v>
      </c>
      <c r="S26" s="14" t="str">
        <f>K26</f>
        <v>이민철</v>
      </c>
      <c r="T26" s="34">
        <f t="shared" si="1"/>
        <v>44455</v>
      </c>
      <c r="U26" s="39">
        <v>44455</v>
      </c>
      <c r="V26" s="14" t="str">
        <f>K26</f>
        <v>이민철</v>
      </c>
      <c r="W26" s="15"/>
    </row>
    <row r="27" spans="1:23" ht="27" hidden="1">
      <c r="A27" s="24">
        <f t="shared" si="0"/>
        <v>22</v>
      </c>
      <c r="B27" s="22" t="s">
        <v>65</v>
      </c>
      <c r="C27" s="19" t="s">
        <v>58</v>
      </c>
      <c r="D27" s="11" t="s">
        <v>66</v>
      </c>
      <c r="E27" s="12"/>
      <c r="F27" s="12" t="s">
        <v>63</v>
      </c>
      <c r="G27" s="12"/>
      <c r="H27" s="12"/>
      <c r="I27" s="12"/>
      <c r="J27" s="13">
        <v>1</v>
      </c>
      <c r="K27" s="14" t="s">
        <v>175</v>
      </c>
      <c r="L27" s="14" t="s">
        <v>166</v>
      </c>
      <c r="M27" s="14" t="s">
        <v>162</v>
      </c>
      <c r="N27" s="29" t="s">
        <v>179</v>
      </c>
      <c r="O27" s="12"/>
      <c r="P27" s="12"/>
      <c r="Q27" s="16">
        <f t="shared" si="2"/>
        <v>44406</v>
      </c>
      <c r="R27" s="16">
        <f>Q27</f>
        <v>44406</v>
      </c>
      <c r="S27" s="14" t="str">
        <f t="shared" si="3"/>
        <v>이민철</v>
      </c>
      <c r="T27" s="34">
        <f t="shared" si="1"/>
        <v>44407</v>
      </c>
      <c r="U27" s="39">
        <v>44407</v>
      </c>
      <c r="V27" s="14" t="str">
        <f t="shared" si="4"/>
        <v>이민철</v>
      </c>
      <c r="W27" s="15"/>
    </row>
    <row r="28" spans="1:23" ht="27" hidden="1">
      <c r="A28" s="24">
        <f t="shared" si="0"/>
        <v>23</v>
      </c>
      <c r="B28" s="22" t="s">
        <v>67</v>
      </c>
      <c r="C28" s="19" t="s">
        <v>58</v>
      </c>
      <c r="D28" s="11" t="s">
        <v>66</v>
      </c>
      <c r="E28" s="12"/>
      <c r="F28" s="12"/>
      <c r="G28" s="12" t="s">
        <v>63</v>
      </c>
      <c r="H28" s="12"/>
      <c r="I28" s="12"/>
      <c r="J28" s="13">
        <v>4</v>
      </c>
      <c r="K28" s="14" t="s">
        <v>174</v>
      </c>
      <c r="L28" s="14" t="s">
        <v>164</v>
      </c>
      <c r="M28" s="14" t="s">
        <v>162</v>
      </c>
      <c r="N28" s="14"/>
      <c r="O28" s="30" t="s">
        <v>178</v>
      </c>
      <c r="P28" s="12"/>
      <c r="Q28" s="16">
        <f t="shared" si="2"/>
        <v>44454</v>
      </c>
      <c r="R28" s="16">
        <v>44454</v>
      </c>
      <c r="S28" s="14" t="str">
        <f t="shared" si="3"/>
        <v>이민철</v>
      </c>
      <c r="T28" s="34">
        <f t="shared" si="1"/>
        <v>44455</v>
      </c>
      <c r="U28" s="39">
        <v>44455</v>
      </c>
      <c r="V28" s="14" t="str">
        <f t="shared" si="4"/>
        <v>이민철</v>
      </c>
      <c r="W28" s="15"/>
    </row>
    <row r="29" spans="1:23" ht="27" hidden="1">
      <c r="A29" s="24">
        <f t="shared" si="0"/>
        <v>24</v>
      </c>
      <c r="B29" s="22" t="s">
        <v>68</v>
      </c>
      <c r="C29" s="19" t="s">
        <v>58</v>
      </c>
      <c r="D29" s="11" t="s">
        <v>66</v>
      </c>
      <c r="E29" s="12"/>
      <c r="F29" s="12"/>
      <c r="G29" s="12"/>
      <c r="H29" s="12" t="s">
        <v>63</v>
      </c>
      <c r="I29" s="12"/>
      <c r="J29" s="13">
        <v>4</v>
      </c>
      <c r="K29" s="14" t="s">
        <v>174</v>
      </c>
      <c r="L29" s="14" t="s">
        <v>163</v>
      </c>
      <c r="M29" s="14" t="s">
        <v>162</v>
      </c>
      <c r="N29" s="14"/>
      <c r="O29" s="30" t="s">
        <v>178</v>
      </c>
      <c r="P29" s="12"/>
      <c r="Q29" s="16">
        <f t="shared" si="2"/>
        <v>44454</v>
      </c>
      <c r="R29" s="16">
        <v>44454</v>
      </c>
      <c r="S29" s="14" t="str">
        <f t="shared" si="3"/>
        <v>이민철</v>
      </c>
      <c r="T29" s="34">
        <f t="shared" si="1"/>
        <v>44455</v>
      </c>
      <c r="U29" s="39">
        <v>44455</v>
      </c>
      <c r="V29" s="14" t="str">
        <f t="shared" si="4"/>
        <v>이민철</v>
      </c>
      <c r="W29" s="15"/>
    </row>
    <row r="30" spans="1:23" ht="27" hidden="1">
      <c r="A30" s="43">
        <f t="shared" si="0"/>
        <v>25</v>
      </c>
      <c r="B30" s="22" t="s">
        <v>69</v>
      </c>
      <c r="C30" s="19" t="s">
        <v>58</v>
      </c>
      <c r="D30" s="11" t="s">
        <v>70</v>
      </c>
      <c r="E30" s="12"/>
      <c r="F30" s="12" t="s">
        <v>63</v>
      </c>
      <c r="G30" s="12"/>
      <c r="H30" s="12"/>
      <c r="I30" s="12"/>
      <c r="J30" s="13">
        <v>1</v>
      </c>
      <c r="K30" s="14" t="s">
        <v>175</v>
      </c>
      <c r="L30" s="14" t="s">
        <v>166</v>
      </c>
      <c r="M30" s="14" t="s">
        <v>162</v>
      </c>
      <c r="N30" s="29" t="s">
        <v>180</v>
      </c>
      <c r="O30" s="12"/>
      <c r="P30" s="12"/>
      <c r="Q30" s="16">
        <f t="shared" si="2"/>
        <v>44406</v>
      </c>
      <c r="R30" s="16"/>
      <c r="S30" s="14" t="str">
        <f t="shared" si="3"/>
        <v>이민철</v>
      </c>
      <c r="T30" s="34">
        <f t="shared" si="1"/>
        <v>44407</v>
      </c>
      <c r="U30" s="39"/>
      <c r="V30" s="14" t="str">
        <f t="shared" si="4"/>
        <v>이민철</v>
      </c>
      <c r="W30" s="50" t="s">
        <v>195</v>
      </c>
    </row>
    <row r="31" spans="1:23" ht="27" hidden="1">
      <c r="A31" s="43">
        <f t="shared" si="0"/>
        <v>26</v>
      </c>
      <c r="B31" s="22" t="s">
        <v>71</v>
      </c>
      <c r="C31" s="19" t="s">
        <v>58</v>
      </c>
      <c r="D31" s="11" t="s">
        <v>70</v>
      </c>
      <c r="E31" s="12"/>
      <c r="F31" s="12"/>
      <c r="G31" s="12" t="s">
        <v>63</v>
      </c>
      <c r="H31" s="12"/>
      <c r="I31" s="12"/>
      <c r="J31" s="13">
        <v>4</v>
      </c>
      <c r="K31" s="14" t="s">
        <v>174</v>
      </c>
      <c r="L31" s="14" t="s">
        <v>164</v>
      </c>
      <c r="M31" s="14" t="s">
        <v>162</v>
      </c>
      <c r="N31" s="14"/>
      <c r="O31" s="30" t="s">
        <v>179</v>
      </c>
      <c r="P31" s="12"/>
      <c r="Q31" s="16">
        <f t="shared" si="2"/>
        <v>44454</v>
      </c>
      <c r="R31" s="16"/>
      <c r="S31" s="14" t="str">
        <f t="shared" si="3"/>
        <v>이민철</v>
      </c>
      <c r="T31" s="34">
        <f t="shared" si="1"/>
        <v>44455</v>
      </c>
      <c r="U31" s="39"/>
      <c r="V31" s="14" t="str">
        <f t="shared" si="4"/>
        <v>이민철</v>
      </c>
      <c r="W31" s="51"/>
    </row>
    <row r="32" spans="1:23" ht="27" hidden="1">
      <c r="A32" s="43">
        <f t="shared" si="0"/>
        <v>27</v>
      </c>
      <c r="B32" s="22" t="s">
        <v>72</v>
      </c>
      <c r="C32" s="19" t="s">
        <v>58</v>
      </c>
      <c r="D32" s="11" t="s">
        <v>70</v>
      </c>
      <c r="E32" s="12"/>
      <c r="F32" s="12"/>
      <c r="G32" s="12"/>
      <c r="H32" s="12" t="s">
        <v>63</v>
      </c>
      <c r="I32" s="12"/>
      <c r="J32" s="13">
        <v>4</v>
      </c>
      <c r="K32" s="14" t="s">
        <v>175</v>
      </c>
      <c r="L32" s="14" t="s">
        <v>163</v>
      </c>
      <c r="M32" s="14" t="s">
        <v>162</v>
      </c>
      <c r="N32" s="14"/>
      <c r="O32" s="30" t="s">
        <v>179</v>
      </c>
      <c r="P32" s="12"/>
      <c r="Q32" s="16">
        <f t="shared" si="2"/>
        <v>44454</v>
      </c>
      <c r="R32" s="16"/>
      <c r="S32" s="14" t="str">
        <f t="shared" si="3"/>
        <v>이민철</v>
      </c>
      <c r="T32" s="34">
        <f t="shared" si="1"/>
        <v>44455</v>
      </c>
      <c r="U32" s="39"/>
      <c r="V32" s="14" t="str">
        <f t="shared" si="4"/>
        <v>이민철</v>
      </c>
      <c r="W32" s="52"/>
    </row>
    <row r="33" spans="1:23" ht="27" hidden="1">
      <c r="A33" s="43">
        <f t="shared" si="0"/>
        <v>28</v>
      </c>
      <c r="B33" s="22" t="s">
        <v>190</v>
      </c>
      <c r="C33" s="19" t="s">
        <v>58</v>
      </c>
      <c r="D33" s="11" t="s">
        <v>191</v>
      </c>
      <c r="E33" s="12" t="s">
        <v>63</v>
      </c>
      <c r="F33" s="12"/>
      <c r="G33" s="12"/>
      <c r="H33" s="12"/>
      <c r="I33" s="12"/>
      <c r="J33" s="13">
        <v>3</v>
      </c>
      <c r="K33" s="14" t="s">
        <v>175</v>
      </c>
      <c r="L33" s="14" t="s">
        <v>192</v>
      </c>
      <c r="M33" s="14" t="s">
        <v>193</v>
      </c>
      <c r="N33" s="14"/>
      <c r="O33" s="30" t="s">
        <v>27</v>
      </c>
      <c r="P33" s="12"/>
      <c r="Q33" s="16">
        <f t="shared" si="2"/>
        <v>44448</v>
      </c>
      <c r="R33" s="16">
        <v>44454</v>
      </c>
      <c r="S33" s="14" t="str">
        <f t="shared" si="3"/>
        <v>이민철</v>
      </c>
      <c r="T33" s="34">
        <f t="shared" si="1"/>
        <v>44449</v>
      </c>
      <c r="U33" s="39">
        <v>44449</v>
      </c>
      <c r="V33" s="14" t="str">
        <f t="shared" si="4"/>
        <v>이민철</v>
      </c>
      <c r="W33" s="15"/>
    </row>
    <row r="34" spans="1:23" ht="27" hidden="1">
      <c r="A34" s="43">
        <f t="shared" si="0"/>
        <v>29</v>
      </c>
      <c r="B34" s="22" t="s">
        <v>73</v>
      </c>
      <c r="C34" s="19" t="s">
        <v>74</v>
      </c>
      <c r="D34" s="11" t="s">
        <v>75</v>
      </c>
      <c r="E34" s="12"/>
      <c r="F34" s="12" t="s">
        <v>29</v>
      </c>
      <c r="G34" s="12"/>
      <c r="H34" s="12"/>
      <c r="I34" s="12"/>
      <c r="J34" s="13">
        <v>1</v>
      </c>
      <c r="K34" s="14" t="s">
        <v>171</v>
      </c>
      <c r="L34" s="14" t="s">
        <v>166</v>
      </c>
      <c r="M34" s="14" t="s">
        <v>162</v>
      </c>
      <c r="N34" s="12" t="s">
        <v>178</v>
      </c>
      <c r="O34" s="14"/>
      <c r="P34" s="15"/>
      <c r="Q34" s="16">
        <f>T34-1</f>
        <v>44406</v>
      </c>
      <c r="R34" s="16">
        <f>Q34</f>
        <v>44406</v>
      </c>
      <c r="S34" s="14" t="str">
        <f>K34</f>
        <v>최규민</v>
      </c>
      <c r="T34" s="34">
        <f t="shared" si="1"/>
        <v>44407</v>
      </c>
      <c r="U34" s="39">
        <v>44407</v>
      </c>
      <c r="V34" s="14" t="str">
        <f>K34</f>
        <v>최규민</v>
      </c>
      <c r="W34" s="15"/>
    </row>
    <row r="35" spans="1:23" ht="27" hidden="1">
      <c r="A35" s="24">
        <f t="shared" si="0"/>
        <v>30</v>
      </c>
      <c r="B35" s="22" t="s">
        <v>76</v>
      </c>
      <c r="C35" s="19" t="s">
        <v>77</v>
      </c>
      <c r="D35" s="11" t="s">
        <v>78</v>
      </c>
      <c r="E35" s="12"/>
      <c r="F35" s="12"/>
      <c r="G35" s="12" t="s">
        <v>29</v>
      </c>
      <c r="H35" s="12"/>
      <c r="I35" s="12"/>
      <c r="J35" s="13">
        <v>4</v>
      </c>
      <c r="K35" s="14" t="s">
        <v>171</v>
      </c>
      <c r="L35" s="14" t="s">
        <v>164</v>
      </c>
      <c r="M35" s="14" t="s">
        <v>162</v>
      </c>
      <c r="N35" s="12"/>
      <c r="O35" s="14" t="s">
        <v>178</v>
      </c>
      <c r="P35" s="15"/>
      <c r="Q35" s="16">
        <f>T35-1</f>
        <v>44454</v>
      </c>
      <c r="R35" s="16">
        <v>44418</v>
      </c>
      <c r="S35" s="14" t="str">
        <f>K35</f>
        <v>최규민</v>
      </c>
      <c r="T35" s="34">
        <f t="shared" si="1"/>
        <v>44455</v>
      </c>
      <c r="U35" s="39">
        <v>44455</v>
      </c>
      <c r="V35" s="14" t="str">
        <f>K35</f>
        <v>최규민</v>
      </c>
      <c r="W35" s="15"/>
    </row>
    <row r="36" spans="1:23" ht="27" hidden="1">
      <c r="A36" s="24">
        <f t="shared" si="0"/>
        <v>31</v>
      </c>
      <c r="B36" s="22" t="s">
        <v>79</v>
      </c>
      <c r="C36" s="19" t="s">
        <v>80</v>
      </c>
      <c r="D36" s="11" t="s">
        <v>81</v>
      </c>
      <c r="E36" s="12"/>
      <c r="F36" s="12"/>
      <c r="G36" s="12"/>
      <c r="H36" s="12" t="s">
        <v>29</v>
      </c>
      <c r="I36" s="12"/>
      <c r="J36" s="13">
        <v>4</v>
      </c>
      <c r="K36" s="14" t="s">
        <v>171</v>
      </c>
      <c r="L36" s="14" t="s">
        <v>163</v>
      </c>
      <c r="M36" s="14" t="s">
        <v>163</v>
      </c>
      <c r="N36" s="14"/>
      <c r="O36" s="30" t="s">
        <v>179</v>
      </c>
      <c r="P36" s="12"/>
      <c r="Q36" s="16">
        <f>T36-1</f>
        <v>44454</v>
      </c>
      <c r="R36" s="16">
        <v>44418</v>
      </c>
      <c r="S36" s="14" t="str">
        <f>K36</f>
        <v>최규민</v>
      </c>
      <c r="T36" s="34">
        <f t="shared" si="1"/>
        <v>44455</v>
      </c>
      <c r="U36" s="39">
        <v>44455</v>
      </c>
      <c r="V36" s="14" t="str">
        <f>K36</f>
        <v>최규민</v>
      </c>
      <c r="W36" s="15"/>
    </row>
    <row r="37" spans="1:23" ht="27" hidden="1">
      <c r="A37" s="24">
        <f t="shared" si="0"/>
        <v>32</v>
      </c>
      <c r="B37" s="22" t="s">
        <v>82</v>
      </c>
      <c r="C37" s="19">
        <v>1.3</v>
      </c>
      <c r="D37" s="11" t="s">
        <v>83</v>
      </c>
      <c r="E37" s="12" t="s">
        <v>63</v>
      </c>
      <c r="F37" s="12"/>
      <c r="G37" s="12"/>
      <c r="H37" s="12"/>
      <c r="I37" s="12"/>
      <c r="J37" s="13">
        <v>3</v>
      </c>
      <c r="K37" s="14" t="s">
        <v>171</v>
      </c>
      <c r="L37" s="14" t="s">
        <v>160</v>
      </c>
      <c r="M37" s="14" t="s">
        <v>163</v>
      </c>
      <c r="N37" s="12"/>
      <c r="O37" s="30" t="s">
        <v>178</v>
      </c>
      <c r="P37" s="12"/>
      <c r="Q37" s="16">
        <f t="shared" si="2"/>
        <v>44448</v>
      </c>
      <c r="R37" s="16">
        <v>44448</v>
      </c>
      <c r="S37" s="14" t="str">
        <f t="shared" si="3"/>
        <v>최규민</v>
      </c>
      <c r="T37" s="34">
        <f t="shared" si="1"/>
        <v>44449</v>
      </c>
      <c r="U37" s="39">
        <v>44449</v>
      </c>
      <c r="V37" s="14" t="str">
        <f t="shared" si="4"/>
        <v>최규민</v>
      </c>
      <c r="W37" s="15"/>
    </row>
    <row r="38" spans="1:23" ht="27" hidden="1">
      <c r="A38" s="24">
        <f t="shared" si="0"/>
        <v>33</v>
      </c>
      <c r="B38" s="22" t="s">
        <v>84</v>
      </c>
      <c r="C38" s="19">
        <v>1.3</v>
      </c>
      <c r="D38" s="11" t="s">
        <v>85</v>
      </c>
      <c r="E38" s="12" t="s">
        <v>27</v>
      </c>
      <c r="F38" s="12"/>
      <c r="G38" s="12"/>
      <c r="H38" s="12"/>
      <c r="I38" s="12"/>
      <c r="J38" s="13">
        <v>3</v>
      </c>
      <c r="K38" s="14" t="s">
        <v>171</v>
      </c>
      <c r="L38" s="14" t="s">
        <v>160</v>
      </c>
      <c r="M38" s="14" t="s">
        <v>163</v>
      </c>
      <c r="N38" s="12"/>
      <c r="O38" s="14" t="s">
        <v>179</v>
      </c>
      <c r="P38" s="14"/>
      <c r="Q38" s="16">
        <f t="shared" si="2"/>
        <v>44448</v>
      </c>
      <c r="R38" s="16">
        <v>44448</v>
      </c>
      <c r="S38" s="14" t="str">
        <f t="shared" si="3"/>
        <v>최규민</v>
      </c>
      <c r="T38" s="34">
        <f t="shared" si="1"/>
        <v>44449</v>
      </c>
      <c r="U38" s="39">
        <v>44449</v>
      </c>
      <c r="V38" s="14" t="str">
        <f t="shared" si="4"/>
        <v>최규민</v>
      </c>
      <c r="W38" s="15"/>
    </row>
    <row r="39" spans="1:23" ht="27" hidden="1">
      <c r="A39" s="24">
        <f t="shared" si="0"/>
        <v>34</v>
      </c>
      <c r="B39" s="22" t="s">
        <v>86</v>
      </c>
      <c r="C39" s="19">
        <v>1.3</v>
      </c>
      <c r="D39" s="11" t="s">
        <v>85</v>
      </c>
      <c r="E39" s="12" t="s">
        <v>27</v>
      </c>
      <c r="F39" s="12"/>
      <c r="G39" s="12"/>
      <c r="H39" s="12"/>
      <c r="I39" s="12"/>
      <c r="J39" s="13">
        <v>3</v>
      </c>
      <c r="K39" s="14" t="s">
        <v>171</v>
      </c>
      <c r="L39" s="14" t="s">
        <v>160</v>
      </c>
      <c r="M39" s="14" t="s">
        <v>163</v>
      </c>
      <c r="N39" s="12"/>
      <c r="O39" s="14" t="s">
        <v>178</v>
      </c>
      <c r="P39" s="14"/>
      <c r="Q39" s="16">
        <f t="shared" si="2"/>
        <v>44448</v>
      </c>
      <c r="R39" s="16">
        <v>44448</v>
      </c>
      <c r="S39" s="14" t="str">
        <f t="shared" si="3"/>
        <v>최규민</v>
      </c>
      <c r="T39" s="34">
        <f t="shared" ref="T39:T72" si="5">HLOOKUP(J39,$AB$83:$AE$84,2)</f>
        <v>44449</v>
      </c>
      <c r="U39" s="39">
        <v>44449</v>
      </c>
      <c r="V39" s="14" t="str">
        <f t="shared" si="4"/>
        <v>최규민</v>
      </c>
      <c r="W39" s="15"/>
    </row>
    <row r="40" spans="1:23" ht="27" hidden="1">
      <c r="A40" s="24">
        <f t="shared" si="0"/>
        <v>35</v>
      </c>
      <c r="B40" s="22" t="s">
        <v>87</v>
      </c>
      <c r="C40" s="19">
        <v>1.3</v>
      </c>
      <c r="D40" s="11" t="s">
        <v>85</v>
      </c>
      <c r="E40" s="12" t="s">
        <v>27</v>
      </c>
      <c r="F40" s="12"/>
      <c r="G40" s="12"/>
      <c r="H40" s="12"/>
      <c r="I40" s="12"/>
      <c r="J40" s="13">
        <v>3</v>
      </c>
      <c r="K40" s="14" t="s">
        <v>171</v>
      </c>
      <c r="L40" s="14" t="s">
        <v>160</v>
      </c>
      <c r="M40" s="14" t="s">
        <v>163</v>
      </c>
      <c r="N40" s="12"/>
      <c r="O40" s="14" t="s">
        <v>179</v>
      </c>
      <c r="P40" s="14"/>
      <c r="Q40" s="16">
        <f t="shared" si="2"/>
        <v>44448</v>
      </c>
      <c r="R40" s="16">
        <v>44448</v>
      </c>
      <c r="S40" s="14" t="str">
        <f t="shared" si="3"/>
        <v>최규민</v>
      </c>
      <c r="T40" s="34">
        <f t="shared" si="5"/>
        <v>44449</v>
      </c>
      <c r="U40" s="39">
        <v>44449</v>
      </c>
      <c r="V40" s="14" t="str">
        <f t="shared" si="4"/>
        <v>최규민</v>
      </c>
      <c r="W40" s="15"/>
    </row>
    <row r="41" spans="1:23" ht="40.5" hidden="1">
      <c r="A41" s="24">
        <f t="shared" si="0"/>
        <v>36</v>
      </c>
      <c r="B41" s="22" t="s">
        <v>88</v>
      </c>
      <c r="C41" s="19">
        <v>1.3</v>
      </c>
      <c r="D41" s="11" t="s">
        <v>89</v>
      </c>
      <c r="E41" s="12"/>
      <c r="F41" s="12"/>
      <c r="G41" s="12"/>
      <c r="H41" s="12"/>
      <c r="I41" s="12" t="s">
        <v>27</v>
      </c>
      <c r="J41" s="13">
        <v>2</v>
      </c>
      <c r="K41" s="14" t="s">
        <v>171</v>
      </c>
      <c r="L41" s="14" t="s">
        <v>145</v>
      </c>
      <c r="M41" s="14" t="s">
        <v>163</v>
      </c>
      <c r="N41" s="12" t="s">
        <v>178</v>
      </c>
      <c r="O41" s="14"/>
      <c r="P41" s="14"/>
      <c r="Q41" s="16">
        <f t="shared" si="2"/>
        <v>44427</v>
      </c>
      <c r="R41" s="16">
        <f>Q41</f>
        <v>44427</v>
      </c>
      <c r="S41" s="14" t="str">
        <f t="shared" si="3"/>
        <v>최규민</v>
      </c>
      <c r="T41" s="34">
        <f t="shared" si="5"/>
        <v>44428</v>
      </c>
      <c r="U41" s="39">
        <v>44428</v>
      </c>
      <c r="V41" s="14" t="str">
        <f t="shared" si="4"/>
        <v>최규민</v>
      </c>
      <c r="W41" s="15"/>
    </row>
    <row r="42" spans="1:23" ht="27" hidden="1">
      <c r="A42" s="24">
        <f t="shared" si="0"/>
        <v>37</v>
      </c>
      <c r="B42" s="22" t="s">
        <v>90</v>
      </c>
      <c r="C42" s="19">
        <v>1.3</v>
      </c>
      <c r="D42" s="11" t="s">
        <v>89</v>
      </c>
      <c r="E42" s="12"/>
      <c r="F42" s="12"/>
      <c r="G42" s="12"/>
      <c r="H42" s="12"/>
      <c r="I42" s="12" t="s">
        <v>27</v>
      </c>
      <c r="J42" s="13">
        <v>2</v>
      </c>
      <c r="K42" s="14" t="s">
        <v>171</v>
      </c>
      <c r="L42" s="14" t="s">
        <v>145</v>
      </c>
      <c r="M42" s="14" t="s">
        <v>163</v>
      </c>
      <c r="N42" s="12" t="s">
        <v>178</v>
      </c>
      <c r="O42" s="17"/>
      <c r="P42" s="17"/>
      <c r="Q42" s="16">
        <f t="shared" si="2"/>
        <v>44427</v>
      </c>
      <c r="R42" s="16">
        <f>Q42</f>
        <v>44427</v>
      </c>
      <c r="S42" s="14" t="str">
        <f t="shared" si="3"/>
        <v>최규민</v>
      </c>
      <c r="T42" s="34">
        <f t="shared" si="5"/>
        <v>44428</v>
      </c>
      <c r="U42" s="39">
        <v>44428</v>
      </c>
      <c r="V42" s="14" t="str">
        <f t="shared" si="4"/>
        <v>최규민</v>
      </c>
      <c r="W42" s="15"/>
    </row>
    <row r="43" spans="1:23" ht="27" hidden="1">
      <c r="A43" s="24">
        <f t="shared" ref="A43:A81" si="6">ROW()-5</f>
        <v>38</v>
      </c>
      <c r="B43" s="18" t="s">
        <v>95</v>
      </c>
      <c r="C43" s="19">
        <v>1.1000000000000001</v>
      </c>
      <c r="D43" s="11" t="s">
        <v>157</v>
      </c>
      <c r="E43" s="12" t="s">
        <v>27</v>
      </c>
      <c r="F43" s="12"/>
      <c r="G43" s="12"/>
      <c r="H43" s="12"/>
      <c r="I43" s="12"/>
      <c r="J43" s="13">
        <v>3</v>
      </c>
      <c r="K43" s="14" t="s">
        <v>171</v>
      </c>
      <c r="L43" s="14" t="s">
        <v>160</v>
      </c>
      <c r="M43" s="14" t="s">
        <v>94</v>
      </c>
      <c r="N43" s="12"/>
      <c r="O43" s="30" t="s">
        <v>179</v>
      </c>
      <c r="P43" s="15"/>
      <c r="Q43" s="16">
        <f t="shared" ref="Q43:Q50" si="7">T43-1</f>
        <v>44448</v>
      </c>
      <c r="R43" s="16">
        <v>44448</v>
      </c>
      <c r="S43" s="14" t="str">
        <f t="shared" ref="S43:S50" si="8">K43</f>
        <v>최규민</v>
      </c>
      <c r="T43" s="34">
        <f t="shared" si="5"/>
        <v>44449</v>
      </c>
      <c r="U43" s="16">
        <v>44449</v>
      </c>
      <c r="V43" s="14" t="str">
        <f t="shared" ref="V43:V50" si="9">S43</f>
        <v>최규민</v>
      </c>
      <c r="W43" s="15"/>
    </row>
    <row r="44" spans="1:23" ht="27" hidden="1">
      <c r="A44" s="24">
        <f>ROW()-5</f>
        <v>39</v>
      </c>
      <c r="B44" s="28" t="s">
        <v>154</v>
      </c>
      <c r="C44" s="19">
        <v>1.1000000000000001</v>
      </c>
      <c r="D44" s="11" t="s">
        <v>149</v>
      </c>
      <c r="E44" s="12"/>
      <c r="F44" s="12" t="s">
        <v>27</v>
      </c>
      <c r="G44" s="12"/>
      <c r="H44" s="12"/>
      <c r="I44" s="12"/>
      <c r="J44" s="13">
        <v>1</v>
      </c>
      <c r="K44" s="14" t="s">
        <v>171</v>
      </c>
      <c r="L44" s="14" t="s">
        <v>166</v>
      </c>
      <c r="M44" s="14" t="s">
        <v>94</v>
      </c>
      <c r="N44" s="12" t="s">
        <v>178</v>
      </c>
      <c r="O44" s="12"/>
      <c r="P44" s="15"/>
      <c r="Q44" s="16">
        <f t="shared" si="7"/>
        <v>44406</v>
      </c>
      <c r="R44" s="16">
        <f>Q44</f>
        <v>44406</v>
      </c>
      <c r="S44" s="14" t="str">
        <f t="shared" si="8"/>
        <v>최규민</v>
      </c>
      <c r="T44" s="34">
        <f t="shared" si="5"/>
        <v>44407</v>
      </c>
      <c r="U44" s="16">
        <v>44407</v>
      </c>
      <c r="V44" s="14" t="str">
        <f t="shared" si="9"/>
        <v>최규민</v>
      </c>
      <c r="W44" s="15"/>
    </row>
    <row r="45" spans="1:23" ht="27" hidden="1">
      <c r="A45" s="24">
        <f t="shared" si="6"/>
        <v>40</v>
      </c>
      <c r="B45" s="28" t="s">
        <v>155</v>
      </c>
      <c r="C45" s="19">
        <v>1.1000000000000001</v>
      </c>
      <c r="D45" s="11" t="s">
        <v>149</v>
      </c>
      <c r="E45" s="12"/>
      <c r="F45" s="12"/>
      <c r="G45" s="12" t="s">
        <v>27</v>
      </c>
      <c r="H45" s="12"/>
      <c r="I45" s="12"/>
      <c r="J45" s="13">
        <v>4</v>
      </c>
      <c r="K45" s="14" t="s">
        <v>171</v>
      </c>
      <c r="L45" s="14" t="s">
        <v>93</v>
      </c>
      <c r="M45" s="14" t="s">
        <v>94</v>
      </c>
      <c r="N45" s="12"/>
      <c r="O45" s="30" t="s">
        <v>178</v>
      </c>
      <c r="P45" s="15"/>
      <c r="Q45" s="16">
        <f t="shared" si="7"/>
        <v>44454</v>
      </c>
      <c r="R45" s="16">
        <v>44454</v>
      </c>
      <c r="S45" s="14" t="str">
        <f t="shared" si="8"/>
        <v>최규민</v>
      </c>
      <c r="T45" s="34">
        <f t="shared" si="5"/>
        <v>44455</v>
      </c>
      <c r="U45" s="16">
        <v>44455</v>
      </c>
      <c r="V45" s="14" t="str">
        <f t="shared" si="9"/>
        <v>최규민</v>
      </c>
      <c r="W45" s="15"/>
    </row>
    <row r="46" spans="1:23" ht="27" hidden="1">
      <c r="A46" s="24">
        <f t="shared" si="6"/>
        <v>41</v>
      </c>
      <c r="B46" s="28" t="s">
        <v>156</v>
      </c>
      <c r="C46" s="19">
        <v>1.1000000000000001</v>
      </c>
      <c r="D46" s="11" t="s">
        <v>149</v>
      </c>
      <c r="E46" s="12"/>
      <c r="F46" s="12"/>
      <c r="G46" s="12"/>
      <c r="H46" s="12" t="s">
        <v>27</v>
      </c>
      <c r="I46" s="12"/>
      <c r="J46" s="13">
        <v>4</v>
      </c>
      <c r="K46" s="14" t="s">
        <v>171</v>
      </c>
      <c r="L46" s="14" t="s">
        <v>163</v>
      </c>
      <c r="M46" s="14" t="s">
        <v>94</v>
      </c>
      <c r="N46" s="12"/>
      <c r="O46" s="30" t="s">
        <v>179</v>
      </c>
      <c r="P46" s="15"/>
      <c r="Q46" s="16">
        <f t="shared" si="7"/>
        <v>44454</v>
      </c>
      <c r="R46" s="16">
        <v>44454</v>
      </c>
      <c r="S46" s="14" t="str">
        <f t="shared" si="8"/>
        <v>최규민</v>
      </c>
      <c r="T46" s="34">
        <f t="shared" si="5"/>
        <v>44455</v>
      </c>
      <c r="U46" s="16">
        <v>44455</v>
      </c>
      <c r="V46" s="14" t="str">
        <f t="shared" si="9"/>
        <v>최규민</v>
      </c>
      <c r="W46" s="15"/>
    </row>
    <row r="47" spans="1:23" ht="27" hidden="1">
      <c r="A47" s="24">
        <f t="shared" si="6"/>
        <v>42</v>
      </c>
      <c r="B47" s="18" t="s">
        <v>96</v>
      </c>
      <c r="C47" s="25" t="s">
        <v>151</v>
      </c>
      <c r="D47" s="22" t="s">
        <v>153</v>
      </c>
      <c r="E47" s="12" t="s">
        <v>29</v>
      </c>
      <c r="F47" s="12"/>
      <c r="G47" s="12"/>
      <c r="H47" s="12"/>
      <c r="I47" s="12"/>
      <c r="J47" s="13">
        <v>3</v>
      </c>
      <c r="K47" s="14" t="s">
        <v>171</v>
      </c>
      <c r="L47" s="14" t="s">
        <v>160</v>
      </c>
      <c r="M47" s="14" t="s">
        <v>94</v>
      </c>
      <c r="N47" s="12"/>
      <c r="O47" s="30" t="s">
        <v>179</v>
      </c>
      <c r="P47" s="15"/>
      <c r="Q47" s="16">
        <f t="shared" si="7"/>
        <v>44448</v>
      </c>
      <c r="R47" s="16">
        <v>44448</v>
      </c>
      <c r="S47" s="14" t="str">
        <f t="shared" si="8"/>
        <v>최규민</v>
      </c>
      <c r="T47" s="34">
        <f t="shared" si="5"/>
        <v>44449</v>
      </c>
      <c r="U47" s="16">
        <v>44449</v>
      </c>
      <c r="V47" s="14" t="str">
        <f t="shared" si="9"/>
        <v>최규민</v>
      </c>
      <c r="W47" s="15"/>
    </row>
    <row r="48" spans="1:23" ht="27" hidden="1">
      <c r="A48" s="24">
        <f t="shared" si="6"/>
        <v>43</v>
      </c>
      <c r="B48" s="18" t="s">
        <v>97</v>
      </c>
      <c r="C48" s="25" t="s">
        <v>151</v>
      </c>
      <c r="D48" s="22" t="s">
        <v>153</v>
      </c>
      <c r="E48" s="12" t="s">
        <v>29</v>
      </c>
      <c r="F48" s="12"/>
      <c r="G48" s="12"/>
      <c r="H48" s="12"/>
      <c r="I48" s="12"/>
      <c r="J48" s="13">
        <v>3</v>
      </c>
      <c r="K48" s="14" t="s">
        <v>171</v>
      </c>
      <c r="L48" s="14" t="s">
        <v>160</v>
      </c>
      <c r="M48" s="14" t="s">
        <v>98</v>
      </c>
      <c r="N48" s="12"/>
      <c r="O48" s="30" t="s">
        <v>178</v>
      </c>
      <c r="P48" s="15"/>
      <c r="Q48" s="16">
        <f t="shared" si="7"/>
        <v>44448</v>
      </c>
      <c r="R48" s="16">
        <v>44448</v>
      </c>
      <c r="S48" s="14" t="str">
        <f t="shared" si="8"/>
        <v>최규민</v>
      </c>
      <c r="T48" s="34">
        <f t="shared" si="5"/>
        <v>44449</v>
      </c>
      <c r="U48" s="16">
        <v>44449</v>
      </c>
      <c r="V48" s="14" t="str">
        <f t="shared" si="9"/>
        <v>최규민</v>
      </c>
      <c r="W48" s="15"/>
    </row>
    <row r="49" spans="1:23" ht="27" hidden="1">
      <c r="A49" s="24">
        <f t="shared" si="6"/>
        <v>44</v>
      </c>
      <c r="B49" s="18" t="s">
        <v>99</v>
      </c>
      <c r="C49" s="19">
        <v>1.1000000000000001</v>
      </c>
      <c r="D49" s="22" t="s">
        <v>153</v>
      </c>
      <c r="E49" s="12"/>
      <c r="F49" s="12"/>
      <c r="G49" s="12"/>
      <c r="H49" s="12"/>
      <c r="I49" s="12" t="s">
        <v>27</v>
      </c>
      <c r="J49" s="13">
        <v>2</v>
      </c>
      <c r="K49" s="14" t="s">
        <v>171</v>
      </c>
      <c r="L49" s="14" t="s">
        <v>145</v>
      </c>
      <c r="M49" s="14" t="s">
        <v>98</v>
      </c>
      <c r="N49" s="12" t="s">
        <v>180</v>
      </c>
      <c r="O49" s="12"/>
      <c r="P49" s="15"/>
      <c r="Q49" s="16">
        <f t="shared" si="7"/>
        <v>44427</v>
      </c>
      <c r="R49" s="16">
        <f t="shared" ref="R49:R50" si="10">Q49</f>
        <v>44427</v>
      </c>
      <c r="S49" s="14" t="str">
        <f t="shared" si="8"/>
        <v>최규민</v>
      </c>
      <c r="T49" s="34">
        <f t="shared" si="5"/>
        <v>44428</v>
      </c>
      <c r="U49" s="16">
        <v>44428</v>
      </c>
      <c r="V49" s="14" t="str">
        <f t="shared" si="9"/>
        <v>최규민</v>
      </c>
      <c r="W49" s="15"/>
    </row>
    <row r="50" spans="1:23" ht="27" hidden="1">
      <c r="A50" s="24">
        <f t="shared" si="6"/>
        <v>45</v>
      </c>
      <c r="B50" s="18" t="s">
        <v>100</v>
      </c>
      <c r="C50" s="19">
        <v>1.1000000000000001</v>
      </c>
      <c r="D50" s="22" t="s">
        <v>153</v>
      </c>
      <c r="E50" s="12"/>
      <c r="F50" s="12"/>
      <c r="G50" s="12"/>
      <c r="H50" s="12"/>
      <c r="I50" s="12" t="s">
        <v>27</v>
      </c>
      <c r="J50" s="13">
        <v>2</v>
      </c>
      <c r="K50" s="14" t="s">
        <v>172</v>
      </c>
      <c r="L50" s="14" t="s">
        <v>146</v>
      </c>
      <c r="M50" s="14" t="s">
        <v>94</v>
      </c>
      <c r="N50" s="12" t="s">
        <v>178</v>
      </c>
      <c r="O50" s="12"/>
      <c r="P50" s="15"/>
      <c r="Q50" s="16">
        <f t="shared" si="7"/>
        <v>44427</v>
      </c>
      <c r="R50" s="16">
        <f t="shared" si="10"/>
        <v>44427</v>
      </c>
      <c r="S50" s="14" t="str">
        <f t="shared" si="8"/>
        <v>최규민</v>
      </c>
      <c r="T50" s="34">
        <f t="shared" si="5"/>
        <v>44428</v>
      </c>
      <c r="U50" s="16">
        <v>44428</v>
      </c>
      <c r="V50" s="14" t="str">
        <f t="shared" si="9"/>
        <v>최규민</v>
      </c>
      <c r="W50" s="15"/>
    </row>
    <row r="51" spans="1:23" ht="27" hidden="1">
      <c r="A51" s="24">
        <f t="shared" si="6"/>
        <v>46</v>
      </c>
      <c r="B51" s="18" t="s">
        <v>101</v>
      </c>
      <c r="C51" s="19">
        <v>1.1000000000000001</v>
      </c>
      <c r="D51" s="11" t="s">
        <v>102</v>
      </c>
      <c r="E51" s="12" t="s">
        <v>29</v>
      </c>
      <c r="F51" s="12"/>
      <c r="G51" s="12"/>
      <c r="H51" s="12"/>
      <c r="I51" s="12"/>
      <c r="J51" s="13">
        <v>3</v>
      </c>
      <c r="K51" s="14" t="s">
        <v>170</v>
      </c>
      <c r="L51" s="14" t="s">
        <v>160</v>
      </c>
      <c r="M51" s="14" t="s">
        <v>98</v>
      </c>
      <c r="N51" s="12"/>
      <c r="O51" s="30" t="s">
        <v>179</v>
      </c>
      <c r="P51" s="15"/>
      <c r="Q51" s="16">
        <f t="shared" ref="Q51:Q81" si="11">T51-1</f>
        <v>44448</v>
      </c>
      <c r="R51" s="16">
        <v>44448</v>
      </c>
      <c r="S51" s="14" t="str">
        <f t="shared" ref="S51:S81" si="12">K51</f>
        <v>이현준</v>
      </c>
      <c r="T51" s="34">
        <f t="shared" si="5"/>
        <v>44449</v>
      </c>
      <c r="U51" s="16">
        <v>44449</v>
      </c>
      <c r="V51" s="14" t="str">
        <f t="shared" ref="V51:V81" si="13">S51</f>
        <v>이현준</v>
      </c>
      <c r="W51" s="15"/>
    </row>
    <row r="52" spans="1:23" ht="27" hidden="1">
      <c r="A52" s="24">
        <f t="shared" si="6"/>
        <v>47</v>
      </c>
      <c r="B52" s="18" t="s">
        <v>103</v>
      </c>
      <c r="C52" s="19">
        <v>1.1000000000000001</v>
      </c>
      <c r="D52" s="11" t="s">
        <v>102</v>
      </c>
      <c r="E52" s="12" t="s">
        <v>29</v>
      </c>
      <c r="F52" s="12"/>
      <c r="G52" s="12"/>
      <c r="H52" s="12"/>
      <c r="I52" s="12"/>
      <c r="J52" s="13">
        <v>3</v>
      </c>
      <c r="K52" s="14" t="s">
        <v>169</v>
      </c>
      <c r="L52" s="14" t="s">
        <v>160</v>
      </c>
      <c r="M52" s="14" t="s">
        <v>98</v>
      </c>
      <c r="N52" s="12"/>
      <c r="O52" s="30" t="s">
        <v>179</v>
      </c>
      <c r="P52" s="15"/>
      <c r="Q52" s="16">
        <f t="shared" si="11"/>
        <v>44448</v>
      </c>
      <c r="R52" s="16">
        <v>44448</v>
      </c>
      <c r="S52" s="14" t="str">
        <f t="shared" si="12"/>
        <v>이현준</v>
      </c>
      <c r="T52" s="34">
        <f t="shared" si="5"/>
        <v>44449</v>
      </c>
      <c r="U52" s="16">
        <v>44449</v>
      </c>
      <c r="V52" s="14" t="str">
        <f t="shared" si="13"/>
        <v>이현준</v>
      </c>
      <c r="W52" s="15"/>
    </row>
    <row r="53" spans="1:23" ht="27" hidden="1">
      <c r="A53" s="24">
        <f t="shared" si="6"/>
        <v>48</v>
      </c>
      <c r="B53" s="18" t="s">
        <v>104</v>
      </c>
      <c r="C53" s="19">
        <v>1.1000000000000001</v>
      </c>
      <c r="D53" s="11" t="s">
        <v>102</v>
      </c>
      <c r="E53" s="12"/>
      <c r="F53" s="12"/>
      <c r="G53" s="12"/>
      <c r="H53" s="12"/>
      <c r="I53" s="12" t="s">
        <v>27</v>
      </c>
      <c r="J53" s="13">
        <v>2</v>
      </c>
      <c r="K53" s="14" t="s">
        <v>169</v>
      </c>
      <c r="L53" s="14" t="s">
        <v>145</v>
      </c>
      <c r="M53" s="14" t="s">
        <v>98</v>
      </c>
      <c r="N53" s="12" t="s">
        <v>178</v>
      </c>
      <c r="O53" s="12"/>
      <c r="P53" s="15"/>
      <c r="Q53" s="16">
        <f t="shared" si="11"/>
        <v>44427</v>
      </c>
      <c r="R53" s="16">
        <v>44427</v>
      </c>
      <c r="S53" s="14" t="str">
        <f t="shared" si="12"/>
        <v>이현준</v>
      </c>
      <c r="T53" s="34">
        <f t="shared" si="5"/>
        <v>44428</v>
      </c>
      <c r="U53" s="16">
        <v>44428</v>
      </c>
      <c r="V53" s="14" t="str">
        <f t="shared" si="13"/>
        <v>이현준</v>
      </c>
      <c r="W53" s="15"/>
    </row>
    <row r="54" spans="1:23" ht="27" hidden="1">
      <c r="A54" s="24">
        <f t="shared" si="6"/>
        <v>49</v>
      </c>
      <c r="B54" s="18" t="s">
        <v>105</v>
      </c>
      <c r="C54" s="19">
        <v>1.1000000000000001</v>
      </c>
      <c r="D54" s="11" t="s">
        <v>102</v>
      </c>
      <c r="E54" s="12"/>
      <c r="F54" s="12"/>
      <c r="G54" s="12"/>
      <c r="H54" s="12"/>
      <c r="I54" s="12" t="s">
        <v>27</v>
      </c>
      <c r="J54" s="13">
        <v>2</v>
      </c>
      <c r="K54" s="14" t="s">
        <v>169</v>
      </c>
      <c r="L54" s="14" t="s">
        <v>145</v>
      </c>
      <c r="M54" s="14" t="s">
        <v>98</v>
      </c>
      <c r="N54" s="12" t="s">
        <v>179</v>
      </c>
      <c r="O54" s="12"/>
      <c r="P54" s="15"/>
      <c r="Q54" s="16">
        <f t="shared" si="11"/>
        <v>44427</v>
      </c>
      <c r="R54" s="16">
        <v>44427</v>
      </c>
      <c r="S54" s="14" t="str">
        <f t="shared" si="12"/>
        <v>이현준</v>
      </c>
      <c r="T54" s="34">
        <f t="shared" si="5"/>
        <v>44428</v>
      </c>
      <c r="U54" s="16">
        <v>44428</v>
      </c>
      <c r="V54" s="14" t="str">
        <f t="shared" si="13"/>
        <v>이현준</v>
      </c>
      <c r="W54" s="15"/>
    </row>
    <row r="55" spans="1:23" ht="27">
      <c r="A55" s="24">
        <f t="shared" si="6"/>
        <v>50</v>
      </c>
      <c r="B55" s="22" t="s">
        <v>106</v>
      </c>
      <c r="C55" s="19" t="s">
        <v>107</v>
      </c>
      <c r="D55" s="11" t="s">
        <v>108</v>
      </c>
      <c r="E55" s="12" t="s">
        <v>29</v>
      </c>
      <c r="F55" s="12"/>
      <c r="G55" s="12"/>
      <c r="H55" s="12"/>
      <c r="I55" s="12"/>
      <c r="J55" s="13">
        <v>3</v>
      </c>
      <c r="K55" s="14" t="s">
        <v>167</v>
      </c>
      <c r="L55" s="14" t="s">
        <v>160</v>
      </c>
      <c r="M55" s="14" t="s">
        <v>94</v>
      </c>
      <c r="N55" s="12"/>
      <c r="O55" s="30" t="s">
        <v>179</v>
      </c>
      <c r="P55" s="15"/>
      <c r="Q55" s="16">
        <f t="shared" si="11"/>
        <v>44448</v>
      </c>
      <c r="R55" s="16">
        <v>44448</v>
      </c>
      <c r="S55" s="14" t="str">
        <f t="shared" si="12"/>
        <v>김주희</v>
      </c>
      <c r="T55" s="34">
        <f t="shared" si="5"/>
        <v>44449</v>
      </c>
      <c r="U55" s="16">
        <v>44449</v>
      </c>
      <c r="V55" s="14" t="str">
        <f t="shared" si="13"/>
        <v>김주희</v>
      </c>
      <c r="W55" s="15"/>
    </row>
    <row r="56" spans="1:23" ht="27">
      <c r="A56" s="24">
        <f t="shared" si="6"/>
        <v>51</v>
      </c>
      <c r="B56" s="22" t="s">
        <v>109</v>
      </c>
      <c r="C56" s="19" t="s">
        <v>107</v>
      </c>
      <c r="D56" s="11" t="s">
        <v>108</v>
      </c>
      <c r="E56" s="12" t="s">
        <v>63</v>
      </c>
      <c r="F56" s="12"/>
      <c r="G56" s="12"/>
      <c r="H56" s="12"/>
      <c r="I56" s="12"/>
      <c r="J56" s="13">
        <v>3</v>
      </c>
      <c r="K56" s="14" t="s">
        <v>167</v>
      </c>
      <c r="L56" s="14" t="s">
        <v>160</v>
      </c>
      <c r="M56" s="14" t="s">
        <v>94</v>
      </c>
      <c r="N56" s="12"/>
      <c r="O56" s="14" t="s">
        <v>179</v>
      </c>
      <c r="P56" s="15"/>
      <c r="Q56" s="16">
        <f t="shared" si="11"/>
        <v>44448</v>
      </c>
      <c r="R56" s="16">
        <v>44448</v>
      </c>
      <c r="S56" s="14" t="str">
        <f t="shared" si="12"/>
        <v>김주희</v>
      </c>
      <c r="T56" s="34">
        <f t="shared" si="5"/>
        <v>44449</v>
      </c>
      <c r="U56" s="16">
        <v>44449</v>
      </c>
      <c r="V56" s="14" t="str">
        <f t="shared" si="13"/>
        <v>김주희</v>
      </c>
      <c r="W56" s="15"/>
    </row>
    <row r="57" spans="1:23" ht="27">
      <c r="A57" s="24">
        <f t="shared" si="6"/>
        <v>52</v>
      </c>
      <c r="B57" s="26" t="s">
        <v>110</v>
      </c>
      <c r="C57" s="19" t="s">
        <v>107</v>
      </c>
      <c r="D57" s="11" t="s">
        <v>108</v>
      </c>
      <c r="E57" s="12" t="s">
        <v>63</v>
      </c>
      <c r="F57" s="12"/>
      <c r="G57" s="12"/>
      <c r="H57" s="12"/>
      <c r="I57" s="12"/>
      <c r="J57" s="13">
        <v>3</v>
      </c>
      <c r="K57" s="14" t="s">
        <v>167</v>
      </c>
      <c r="L57" s="14" t="s">
        <v>160</v>
      </c>
      <c r="M57" s="14" t="s">
        <v>94</v>
      </c>
      <c r="N57" s="12"/>
      <c r="O57" s="14" t="s">
        <v>179</v>
      </c>
      <c r="P57" s="15"/>
      <c r="Q57" s="16">
        <f t="shared" si="11"/>
        <v>44448</v>
      </c>
      <c r="R57" s="16">
        <v>44448</v>
      </c>
      <c r="S57" s="14" t="str">
        <f t="shared" si="12"/>
        <v>김주희</v>
      </c>
      <c r="T57" s="34">
        <f t="shared" si="5"/>
        <v>44449</v>
      </c>
      <c r="U57" s="16">
        <v>44449</v>
      </c>
      <c r="V57" s="14" t="str">
        <f t="shared" si="13"/>
        <v>김주희</v>
      </c>
      <c r="W57" s="15"/>
    </row>
    <row r="58" spans="1:23" ht="40.5">
      <c r="A58" s="24">
        <f t="shared" si="6"/>
        <v>53</v>
      </c>
      <c r="B58" s="22" t="s">
        <v>111</v>
      </c>
      <c r="C58" s="19" t="s">
        <v>112</v>
      </c>
      <c r="D58" s="11" t="s">
        <v>108</v>
      </c>
      <c r="E58" s="12"/>
      <c r="F58" s="12"/>
      <c r="G58" s="12"/>
      <c r="H58" s="12"/>
      <c r="I58" s="12" t="s">
        <v>27</v>
      </c>
      <c r="J58" s="13">
        <v>2</v>
      </c>
      <c r="K58" s="14" t="s">
        <v>167</v>
      </c>
      <c r="L58" s="14" t="s">
        <v>145</v>
      </c>
      <c r="M58" s="14" t="s">
        <v>94</v>
      </c>
      <c r="N58" s="12" t="s">
        <v>179</v>
      </c>
      <c r="O58" s="14"/>
      <c r="P58" s="15"/>
      <c r="Q58" s="16">
        <f t="shared" si="11"/>
        <v>44427</v>
      </c>
      <c r="R58" s="16">
        <v>44427</v>
      </c>
      <c r="S58" s="14" t="str">
        <f t="shared" si="12"/>
        <v>김주희</v>
      </c>
      <c r="T58" s="34">
        <f t="shared" si="5"/>
        <v>44428</v>
      </c>
      <c r="U58" s="39">
        <v>44428</v>
      </c>
      <c r="V58" s="14" t="str">
        <f t="shared" si="13"/>
        <v>김주희</v>
      </c>
      <c r="W58" s="15"/>
    </row>
    <row r="59" spans="1:23" ht="27">
      <c r="A59" s="24">
        <f t="shared" si="6"/>
        <v>54</v>
      </c>
      <c r="B59" s="22" t="s">
        <v>113</v>
      </c>
      <c r="C59" s="19" t="s">
        <v>107</v>
      </c>
      <c r="D59" s="11" t="s">
        <v>114</v>
      </c>
      <c r="E59" s="12"/>
      <c r="F59" s="12"/>
      <c r="G59" s="12"/>
      <c r="H59" s="12"/>
      <c r="I59" s="12" t="s">
        <v>27</v>
      </c>
      <c r="J59" s="13">
        <v>2</v>
      </c>
      <c r="K59" s="14" t="s">
        <v>168</v>
      </c>
      <c r="L59" s="14" t="s">
        <v>145</v>
      </c>
      <c r="M59" s="14" t="s">
        <v>94</v>
      </c>
      <c r="N59" s="12" t="s">
        <v>180</v>
      </c>
      <c r="O59" s="14"/>
      <c r="P59" s="15"/>
      <c r="Q59" s="16">
        <f t="shared" si="11"/>
        <v>44427</v>
      </c>
      <c r="R59" s="16">
        <v>44427</v>
      </c>
      <c r="S59" s="14" t="str">
        <f t="shared" si="12"/>
        <v>김주희</v>
      </c>
      <c r="T59" s="34">
        <f t="shared" si="5"/>
        <v>44428</v>
      </c>
      <c r="U59" s="39">
        <v>44428</v>
      </c>
      <c r="V59" s="14" t="str">
        <f t="shared" si="13"/>
        <v>김주희</v>
      </c>
      <c r="W59" s="15"/>
    </row>
    <row r="60" spans="1:23" ht="27">
      <c r="A60" s="24">
        <f t="shared" si="6"/>
        <v>55</v>
      </c>
      <c r="B60" s="22" t="s">
        <v>115</v>
      </c>
      <c r="C60" s="19" t="s">
        <v>107</v>
      </c>
      <c r="D60" s="11" t="s">
        <v>114</v>
      </c>
      <c r="E60" s="12" t="s">
        <v>63</v>
      </c>
      <c r="F60" s="12"/>
      <c r="G60" s="12"/>
      <c r="H60" s="12"/>
      <c r="I60" s="12"/>
      <c r="J60" s="13">
        <v>3</v>
      </c>
      <c r="K60" s="14" t="s">
        <v>167</v>
      </c>
      <c r="L60" s="14" t="s">
        <v>160</v>
      </c>
      <c r="M60" s="14" t="s">
        <v>94</v>
      </c>
      <c r="N60" s="14"/>
      <c r="O60" s="30" t="s">
        <v>178</v>
      </c>
      <c r="P60" s="12"/>
      <c r="Q60" s="16">
        <f t="shared" si="11"/>
        <v>44448</v>
      </c>
      <c r="R60" s="16">
        <v>44448</v>
      </c>
      <c r="S60" s="14" t="str">
        <f t="shared" si="12"/>
        <v>김주희</v>
      </c>
      <c r="T60" s="34">
        <f t="shared" si="5"/>
        <v>44449</v>
      </c>
      <c r="U60" s="39">
        <v>44449</v>
      </c>
      <c r="V60" s="14" t="str">
        <f t="shared" si="13"/>
        <v>김주희</v>
      </c>
      <c r="W60" s="15"/>
    </row>
    <row r="61" spans="1:23" ht="27" hidden="1">
      <c r="A61" s="24">
        <f t="shared" si="6"/>
        <v>56</v>
      </c>
      <c r="B61" s="22" t="s">
        <v>116</v>
      </c>
      <c r="C61" s="19" t="s">
        <v>107</v>
      </c>
      <c r="D61" s="11" t="s">
        <v>117</v>
      </c>
      <c r="E61" s="12" t="s">
        <v>63</v>
      </c>
      <c r="F61" s="12"/>
      <c r="G61" s="12"/>
      <c r="H61" s="12"/>
      <c r="I61" s="12"/>
      <c r="J61" s="13">
        <v>3</v>
      </c>
      <c r="K61" s="14" t="s">
        <v>169</v>
      </c>
      <c r="L61" s="14" t="s">
        <v>160</v>
      </c>
      <c r="M61" s="14" t="s">
        <v>94</v>
      </c>
      <c r="N61" s="12"/>
      <c r="O61" s="14" t="s">
        <v>179</v>
      </c>
      <c r="P61" s="15"/>
      <c r="Q61" s="16">
        <f t="shared" si="11"/>
        <v>44448</v>
      </c>
      <c r="R61" s="16">
        <v>44448</v>
      </c>
      <c r="S61" s="14" t="str">
        <f t="shared" si="12"/>
        <v>이현준</v>
      </c>
      <c r="T61" s="34">
        <f t="shared" si="5"/>
        <v>44449</v>
      </c>
      <c r="U61" s="39">
        <v>44449</v>
      </c>
      <c r="V61" s="14" t="str">
        <f t="shared" si="13"/>
        <v>이현준</v>
      </c>
      <c r="W61" s="15"/>
    </row>
    <row r="62" spans="1:23" ht="27" hidden="1">
      <c r="A62" s="24">
        <f t="shared" si="6"/>
        <v>57</v>
      </c>
      <c r="B62" s="22" t="s">
        <v>118</v>
      </c>
      <c r="C62" s="19" t="s">
        <v>107</v>
      </c>
      <c r="D62" s="11" t="s">
        <v>108</v>
      </c>
      <c r="E62" s="12" t="s">
        <v>63</v>
      </c>
      <c r="F62" s="12"/>
      <c r="G62" s="12"/>
      <c r="H62" s="12"/>
      <c r="I62" s="12"/>
      <c r="J62" s="13">
        <v>3</v>
      </c>
      <c r="K62" s="14" t="s">
        <v>169</v>
      </c>
      <c r="L62" s="14" t="s">
        <v>160</v>
      </c>
      <c r="M62" s="14" t="s">
        <v>94</v>
      </c>
      <c r="N62" s="12"/>
      <c r="O62" s="14" t="s">
        <v>179</v>
      </c>
      <c r="P62" s="15"/>
      <c r="Q62" s="16">
        <f t="shared" si="11"/>
        <v>44448</v>
      </c>
      <c r="R62" s="16">
        <v>44448</v>
      </c>
      <c r="S62" s="14" t="str">
        <f t="shared" si="12"/>
        <v>이현준</v>
      </c>
      <c r="T62" s="34">
        <f t="shared" si="5"/>
        <v>44449</v>
      </c>
      <c r="U62" s="39">
        <v>44449</v>
      </c>
      <c r="V62" s="14" t="str">
        <f t="shared" si="13"/>
        <v>이현준</v>
      </c>
      <c r="W62" s="15"/>
    </row>
    <row r="63" spans="1:23" ht="27">
      <c r="A63" s="24">
        <f t="shared" si="6"/>
        <v>58</v>
      </c>
      <c r="B63" s="22" t="s">
        <v>119</v>
      </c>
      <c r="C63" s="19" t="s">
        <v>107</v>
      </c>
      <c r="D63" s="11" t="s">
        <v>108</v>
      </c>
      <c r="E63" s="12" t="s">
        <v>63</v>
      </c>
      <c r="F63" s="12"/>
      <c r="G63" s="12"/>
      <c r="H63" s="12"/>
      <c r="I63" s="12"/>
      <c r="J63" s="13">
        <v>3</v>
      </c>
      <c r="K63" s="14" t="s">
        <v>167</v>
      </c>
      <c r="L63" s="14" t="s">
        <v>160</v>
      </c>
      <c r="M63" s="14" t="s">
        <v>94</v>
      </c>
      <c r="N63" s="14"/>
      <c r="O63" s="30" t="s">
        <v>179</v>
      </c>
      <c r="P63" s="12"/>
      <c r="Q63" s="16">
        <f t="shared" si="11"/>
        <v>44448</v>
      </c>
      <c r="R63" s="16">
        <v>44448</v>
      </c>
      <c r="S63" s="14" t="str">
        <f t="shared" si="12"/>
        <v>김주희</v>
      </c>
      <c r="T63" s="34">
        <f t="shared" si="5"/>
        <v>44449</v>
      </c>
      <c r="U63" s="39">
        <v>44449</v>
      </c>
      <c r="V63" s="14" t="str">
        <f t="shared" si="13"/>
        <v>김주희</v>
      </c>
      <c r="W63" s="15"/>
    </row>
    <row r="64" spans="1:23" ht="40.5" hidden="1">
      <c r="A64" s="24">
        <f t="shared" si="6"/>
        <v>59</v>
      </c>
      <c r="B64" s="22" t="s">
        <v>120</v>
      </c>
      <c r="C64" s="19" t="s">
        <v>107</v>
      </c>
      <c r="D64" s="11" t="s">
        <v>108</v>
      </c>
      <c r="E64" s="12"/>
      <c r="F64" s="12"/>
      <c r="G64" s="12"/>
      <c r="H64" s="12"/>
      <c r="I64" s="12" t="s">
        <v>30</v>
      </c>
      <c r="J64" s="13">
        <v>2</v>
      </c>
      <c r="K64" s="14" t="s">
        <v>169</v>
      </c>
      <c r="L64" s="14" t="s">
        <v>145</v>
      </c>
      <c r="M64" s="14" t="s">
        <v>94</v>
      </c>
      <c r="N64" s="29" t="s">
        <v>180</v>
      </c>
      <c r="O64" s="12"/>
      <c r="P64" s="12"/>
      <c r="Q64" s="16">
        <f t="shared" si="11"/>
        <v>44427</v>
      </c>
      <c r="R64" s="16">
        <v>44427</v>
      </c>
      <c r="S64" s="14" t="str">
        <f t="shared" si="12"/>
        <v>이현준</v>
      </c>
      <c r="T64" s="34">
        <f t="shared" si="5"/>
        <v>44428</v>
      </c>
      <c r="U64" s="39">
        <v>44428</v>
      </c>
      <c r="V64" s="14" t="str">
        <f t="shared" si="13"/>
        <v>이현준</v>
      </c>
      <c r="W64" s="15"/>
    </row>
    <row r="65" spans="1:23" ht="27">
      <c r="A65" s="24">
        <f t="shared" si="6"/>
        <v>60</v>
      </c>
      <c r="B65" s="22" t="s">
        <v>188</v>
      </c>
      <c r="C65" s="19" t="s">
        <v>121</v>
      </c>
      <c r="D65" s="11" t="s">
        <v>108</v>
      </c>
      <c r="E65" s="12"/>
      <c r="F65" s="12"/>
      <c r="G65" s="12"/>
      <c r="H65" s="12"/>
      <c r="I65" s="12" t="s">
        <v>27</v>
      </c>
      <c r="J65" s="13">
        <v>2</v>
      </c>
      <c r="K65" s="14" t="s">
        <v>167</v>
      </c>
      <c r="L65" s="14" t="s">
        <v>145</v>
      </c>
      <c r="M65" s="14" t="s">
        <v>94</v>
      </c>
      <c r="N65" s="29" t="s">
        <v>180</v>
      </c>
      <c r="O65" s="12"/>
      <c r="P65" s="12"/>
      <c r="Q65" s="16">
        <f t="shared" si="11"/>
        <v>44427</v>
      </c>
      <c r="R65" s="16">
        <v>44427</v>
      </c>
      <c r="S65" s="14" t="str">
        <f t="shared" si="12"/>
        <v>김주희</v>
      </c>
      <c r="T65" s="34">
        <f t="shared" si="5"/>
        <v>44428</v>
      </c>
      <c r="U65" s="39">
        <v>44428</v>
      </c>
      <c r="V65" s="14" t="str">
        <f t="shared" si="13"/>
        <v>김주희</v>
      </c>
      <c r="W65" s="15"/>
    </row>
    <row r="66" spans="1:23" ht="27" hidden="1">
      <c r="A66" s="24">
        <f t="shared" si="6"/>
        <v>61</v>
      </c>
      <c r="B66" s="22" t="s">
        <v>147</v>
      </c>
      <c r="C66" s="19" t="s">
        <v>107</v>
      </c>
      <c r="D66" s="11" t="s">
        <v>108</v>
      </c>
      <c r="E66" s="12" t="s">
        <v>63</v>
      </c>
      <c r="F66" s="12"/>
      <c r="G66" s="12"/>
      <c r="H66" s="12"/>
      <c r="I66" s="12"/>
      <c r="J66" s="13">
        <v>3</v>
      </c>
      <c r="K66" s="14" t="s">
        <v>170</v>
      </c>
      <c r="L66" s="14" t="s">
        <v>160</v>
      </c>
      <c r="M66" s="14" t="s">
        <v>94</v>
      </c>
      <c r="N66" s="14"/>
      <c r="O66" s="30" t="s">
        <v>179</v>
      </c>
      <c r="P66" s="12"/>
      <c r="Q66" s="16">
        <f t="shared" si="11"/>
        <v>44448</v>
      </c>
      <c r="R66" s="16">
        <v>44448</v>
      </c>
      <c r="S66" s="14" t="str">
        <f t="shared" si="12"/>
        <v>이현준</v>
      </c>
      <c r="T66" s="34">
        <f t="shared" si="5"/>
        <v>44449</v>
      </c>
      <c r="U66" s="39">
        <v>44449</v>
      </c>
      <c r="V66" s="14" t="str">
        <f t="shared" si="13"/>
        <v>이현준</v>
      </c>
      <c r="W66" s="15"/>
    </row>
    <row r="67" spans="1:23" ht="27">
      <c r="A67" s="24">
        <f t="shared" si="6"/>
        <v>62</v>
      </c>
      <c r="B67" s="22" t="s">
        <v>122</v>
      </c>
      <c r="C67" s="19" t="s">
        <v>107</v>
      </c>
      <c r="D67" s="11" t="s">
        <v>108</v>
      </c>
      <c r="E67" s="12"/>
      <c r="F67" s="12" t="s">
        <v>30</v>
      </c>
      <c r="G67" s="12"/>
      <c r="H67" s="12"/>
      <c r="I67" s="12"/>
      <c r="J67" s="13">
        <v>1</v>
      </c>
      <c r="K67" s="14" t="s">
        <v>167</v>
      </c>
      <c r="L67" s="14" t="s">
        <v>166</v>
      </c>
      <c r="M67" s="14" t="s">
        <v>94</v>
      </c>
      <c r="N67" s="29" t="s">
        <v>180</v>
      </c>
      <c r="O67" s="12"/>
      <c r="P67" s="12"/>
      <c r="Q67" s="16">
        <f t="shared" si="11"/>
        <v>44406</v>
      </c>
      <c r="R67" s="16">
        <v>44406</v>
      </c>
      <c r="S67" s="14" t="str">
        <f t="shared" si="12"/>
        <v>김주희</v>
      </c>
      <c r="T67" s="34">
        <f t="shared" si="5"/>
        <v>44407</v>
      </c>
      <c r="U67" s="39">
        <v>44407</v>
      </c>
      <c r="V67" s="14" t="str">
        <f t="shared" si="13"/>
        <v>김주희</v>
      </c>
      <c r="W67" s="15"/>
    </row>
    <row r="68" spans="1:23" ht="27">
      <c r="A68" s="24">
        <f t="shared" si="6"/>
        <v>63</v>
      </c>
      <c r="B68" s="27" t="s">
        <v>123</v>
      </c>
      <c r="C68" s="19" t="s">
        <v>107</v>
      </c>
      <c r="D68" s="11" t="s">
        <v>114</v>
      </c>
      <c r="E68" s="12"/>
      <c r="F68" s="12"/>
      <c r="G68" s="12" t="s">
        <v>27</v>
      </c>
      <c r="H68" s="12"/>
      <c r="I68" s="12"/>
      <c r="J68" s="13">
        <v>4</v>
      </c>
      <c r="K68" s="14" t="s">
        <v>167</v>
      </c>
      <c r="L68" s="14" t="s">
        <v>93</v>
      </c>
      <c r="M68" s="14" t="s">
        <v>94</v>
      </c>
      <c r="N68" s="14"/>
      <c r="O68" s="30" t="s">
        <v>179</v>
      </c>
      <c r="P68" s="12"/>
      <c r="Q68" s="16">
        <f t="shared" si="11"/>
        <v>44454</v>
      </c>
      <c r="R68" s="16">
        <v>44454</v>
      </c>
      <c r="S68" s="14" t="str">
        <f t="shared" si="12"/>
        <v>김주희</v>
      </c>
      <c r="T68" s="34">
        <f t="shared" si="5"/>
        <v>44455</v>
      </c>
      <c r="U68" s="39">
        <v>44455</v>
      </c>
      <c r="V68" s="14" t="str">
        <f t="shared" si="13"/>
        <v>김주희</v>
      </c>
      <c r="W68" s="15"/>
    </row>
    <row r="69" spans="1:23" ht="27">
      <c r="A69" s="24">
        <f t="shared" si="6"/>
        <v>64</v>
      </c>
      <c r="B69" s="22" t="s">
        <v>124</v>
      </c>
      <c r="C69" s="19" t="s">
        <v>125</v>
      </c>
      <c r="D69" s="11" t="s">
        <v>108</v>
      </c>
      <c r="E69" s="12"/>
      <c r="F69" s="12"/>
      <c r="G69" s="12"/>
      <c r="H69" s="12" t="s">
        <v>27</v>
      </c>
      <c r="I69" s="12"/>
      <c r="J69" s="13">
        <v>4</v>
      </c>
      <c r="K69" s="14" t="s">
        <v>167</v>
      </c>
      <c r="L69" s="14" t="s">
        <v>163</v>
      </c>
      <c r="M69" s="14" t="s">
        <v>159</v>
      </c>
      <c r="N69" s="14"/>
      <c r="O69" s="30" t="s">
        <v>179</v>
      </c>
      <c r="P69" s="12"/>
      <c r="Q69" s="16">
        <f t="shared" si="11"/>
        <v>44454</v>
      </c>
      <c r="R69" s="16">
        <v>44454</v>
      </c>
      <c r="S69" s="14" t="str">
        <f t="shared" si="12"/>
        <v>김주희</v>
      </c>
      <c r="T69" s="34">
        <f t="shared" si="5"/>
        <v>44455</v>
      </c>
      <c r="U69" s="39">
        <v>44455</v>
      </c>
      <c r="V69" s="14" t="str">
        <f t="shared" si="13"/>
        <v>김주희</v>
      </c>
      <c r="W69" s="15"/>
    </row>
    <row r="70" spans="1:23" ht="27">
      <c r="A70" s="24">
        <f t="shared" si="6"/>
        <v>65</v>
      </c>
      <c r="B70" s="27" t="s">
        <v>126</v>
      </c>
      <c r="C70" s="19" t="s">
        <v>107</v>
      </c>
      <c r="D70" s="11" t="s">
        <v>108</v>
      </c>
      <c r="E70" s="12"/>
      <c r="F70" s="12" t="s">
        <v>27</v>
      </c>
      <c r="G70" s="12"/>
      <c r="H70" s="12"/>
      <c r="I70" s="12"/>
      <c r="J70" s="13">
        <v>1</v>
      </c>
      <c r="K70" s="14" t="s">
        <v>167</v>
      </c>
      <c r="L70" s="14" t="s">
        <v>166</v>
      </c>
      <c r="M70" s="14" t="s">
        <v>164</v>
      </c>
      <c r="N70" s="29" t="s">
        <v>179</v>
      </c>
      <c r="O70" s="12"/>
      <c r="P70" s="12"/>
      <c r="Q70" s="16">
        <f t="shared" si="11"/>
        <v>44406</v>
      </c>
      <c r="R70" s="16">
        <v>44406</v>
      </c>
      <c r="S70" s="14" t="str">
        <f t="shared" si="12"/>
        <v>김주희</v>
      </c>
      <c r="T70" s="34">
        <f t="shared" si="5"/>
        <v>44407</v>
      </c>
      <c r="U70" s="39">
        <v>44407</v>
      </c>
      <c r="V70" s="14" t="str">
        <f t="shared" si="13"/>
        <v>김주희</v>
      </c>
      <c r="W70" s="15"/>
    </row>
    <row r="71" spans="1:23" ht="27">
      <c r="A71" s="24">
        <f t="shared" si="6"/>
        <v>66</v>
      </c>
      <c r="B71" s="27" t="s">
        <v>127</v>
      </c>
      <c r="C71" s="19" t="s">
        <v>107</v>
      </c>
      <c r="D71" s="11" t="s">
        <v>108</v>
      </c>
      <c r="E71" s="12"/>
      <c r="F71" s="12"/>
      <c r="G71" s="12" t="s">
        <v>30</v>
      </c>
      <c r="H71" s="12"/>
      <c r="I71" s="12"/>
      <c r="J71" s="13">
        <v>4</v>
      </c>
      <c r="K71" s="14" t="s">
        <v>167</v>
      </c>
      <c r="L71" s="14" t="s">
        <v>93</v>
      </c>
      <c r="M71" s="14" t="s">
        <v>164</v>
      </c>
      <c r="N71" s="14"/>
      <c r="O71" s="30" t="s">
        <v>179</v>
      </c>
      <c r="P71" s="12"/>
      <c r="Q71" s="16">
        <f t="shared" si="11"/>
        <v>44454</v>
      </c>
      <c r="R71" s="16">
        <v>44454</v>
      </c>
      <c r="S71" s="14" t="str">
        <f t="shared" si="12"/>
        <v>김주희</v>
      </c>
      <c r="T71" s="34">
        <f t="shared" si="5"/>
        <v>44455</v>
      </c>
      <c r="U71" s="39">
        <v>44455</v>
      </c>
      <c r="V71" s="14" t="str">
        <f t="shared" si="13"/>
        <v>김주희</v>
      </c>
      <c r="W71" s="15"/>
    </row>
    <row r="72" spans="1:23" ht="27">
      <c r="A72" s="41">
        <f t="shared" si="6"/>
        <v>67</v>
      </c>
      <c r="B72" s="42" t="s">
        <v>128</v>
      </c>
      <c r="C72" s="19" t="s">
        <v>107</v>
      </c>
      <c r="D72" s="11" t="s">
        <v>108</v>
      </c>
      <c r="E72" s="12"/>
      <c r="F72" s="12"/>
      <c r="G72" s="12"/>
      <c r="H72" s="12" t="s">
        <v>27</v>
      </c>
      <c r="I72" s="12"/>
      <c r="J72" s="13">
        <v>4</v>
      </c>
      <c r="K72" s="14" t="s">
        <v>168</v>
      </c>
      <c r="L72" s="14" t="s">
        <v>163</v>
      </c>
      <c r="M72" s="14" t="s">
        <v>164</v>
      </c>
      <c r="N72" s="14"/>
      <c r="O72" s="30" t="s">
        <v>178</v>
      </c>
      <c r="P72" s="12"/>
      <c r="Q72" s="16">
        <f t="shared" si="11"/>
        <v>44454</v>
      </c>
      <c r="R72" s="16">
        <v>44454</v>
      </c>
      <c r="S72" s="14" t="str">
        <f t="shared" si="12"/>
        <v>김주희</v>
      </c>
      <c r="T72" s="34">
        <f t="shared" si="5"/>
        <v>44455</v>
      </c>
      <c r="U72" s="39">
        <v>44455</v>
      </c>
      <c r="V72" s="14" t="str">
        <f t="shared" si="13"/>
        <v>김주희</v>
      </c>
      <c r="W72" s="15"/>
    </row>
    <row r="73" spans="1:23" ht="27" hidden="1">
      <c r="A73" s="43">
        <f t="shared" si="6"/>
        <v>68</v>
      </c>
      <c r="B73" s="42" t="s">
        <v>129</v>
      </c>
      <c r="C73" s="19" t="s">
        <v>121</v>
      </c>
      <c r="D73" s="11" t="s">
        <v>130</v>
      </c>
      <c r="E73" s="12" t="s">
        <v>30</v>
      </c>
      <c r="F73" s="12"/>
      <c r="G73" s="12"/>
      <c r="H73" s="12"/>
      <c r="I73" s="12"/>
      <c r="J73" s="13">
        <v>3</v>
      </c>
      <c r="K73" s="14" t="s">
        <v>169</v>
      </c>
      <c r="L73" s="14" t="s">
        <v>160</v>
      </c>
      <c r="M73" s="14" t="s">
        <v>164</v>
      </c>
      <c r="N73" s="12"/>
      <c r="O73" s="30" t="s">
        <v>179</v>
      </c>
      <c r="P73" s="12"/>
      <c r="Q73" s="16">
        <f t="shared" si="11"/>
        <v>44448</v>
      </c>
      <c r="R73" s="16"/>
      <c r="S73" s="14" t="str">
        <f t="shared" si="12"/>
        <v>이현준</v>
      </c>
      <c r="T73" s="34">
        <f t="shared" ref="T73:T80" si="14">HLOOKUP(J73,$AB$83:$AE$84,2)</f>
        <v>44449</v>
      </c>
      <c r="U73" s="39"/>
      <c r="V73" s="14" t="str">
        <f t="shared" si="13"/>
        <v>이현준</v>
      </c>
      <c r="W73" s="53" t="s">
        <v>194</v>
      </c>
    </row>
    <row r="74" spans="1:23" ht="40.5" hidden="1">
      <c r="A74" s="43">
        <f t="shared" si="6"/>
        <v>69</v>
      </c>
      <c r="B74" s="42" t="s">
        <v>131</v>
      </c>
      <c r="C74" s="20" t="s">
        <v>107</v>
      </c>
      <c r="D74" s="11" t="s">
        <v>130</v>
      </c>
      <c r="E74" s="12" t="s">
        <v>27</v>
      </c>
      <c r="F74" s="12"/>
      <c r="G74" s="12"/>
      <c r="H74" s="12"/>
      <c r="I74" s="12"/>
      <c r="J74" s="13">
        <v>3</v>
      </c>
      <c r="K74" s="14" t="s">
        <v>169</v>
      </c>
      <c r="L74" s="14" t="s">
        <v>160</v>
      </c>
      <c r="M74" s="14" t="s">
        <v>164</v>
      </c>
      <c r="N74" s="12"/>
      <c r="O74" s="14" t="s">
        <v>179</v>
      </c>
      <c r="P74" s="14"/>
      <c r="Q74" s="16">
        <f t="shared" si="11"/>
        <v>44448</v>
      </c>
      <c r="R74" s="16"/>
      <c r="S74" s="14" t="str">
        <f t="shared" si="12"/>
        <v>이현준</v>
      </c>
      <c r="T74" s="34">
        <f t="shared" si="14"/>
        <v>44449</v>
      </c>
      <c r="U74" s="39"/>
      <c r="V74" s="14" t="str">
        <f t="shared" si="13"/>
        <v>이현준</v>
      </c>
      <c r="W74" s="54"/>
    </row>
    <row r="75" spans="1:23" ht="27" hidden="1">
      <c r="A75" s="43">
        <f t="shared" si="6"/>
        <v>70</v>
      </c>
      <c r="B75" s="42" t="s">
        <v>132</v>
      </c>
      <c r="C75" s="20" t="s">
        <v>107</v>
      </c>
      <c r="D75" s="11" t="s">
        <v>130</v>
      </c>
      <c r="E75" s="12" t="s">
        <v>30</v>
      </c>
      <c r="F75" s="12"/>
      <c r="G75" s="12"/>
      <c r="H75" s="12"/>
      <c r="I75" s="12"/>
      <c r="J75" s="13">
        <v>3</v>
      </c>
      <c r="K75" s="14" t="s">
        <v>170</v>
      </c>
      <c r="L75" s="14" t="s">
        <v>160</v>
      </c>
      <c r="M75" s="14" t="s">
        <v>164</v>
      </c>
      <c r="N75" s="12"/>
      <c r="O75" s="14" t="s">
        <v>178</v>
      </c>
      <c r="P75" s="14"/>
      <c r="Q75" s="16">
        <f t="shared" si="11"/>
        <v>44448</v>
      </c>
      <c r="R75" s="16"/>
      <c r="S75" s="14" t="str">
        <f t="shared" si="12"/>
        <v>이현준</v>
      </c>
      <c r="T75" s="34">
        <f t="shared" si="14"/>
        <v>44449</v>
      </c>
      <c r="U75" s="39"/>
      <c r="V75" s="14" t="str">
        <f t="shared" si="13"/>
        <v>이현준</v>
      </c>
      <c r="W75" s="54"/>
    </row>
    <row r="76" spans="1:23" ht="40.5" hidden="1">
      <c r="A76" s="43">
        <f t="shared" si="6"/>
        <v>71</v>
      </c>
      <c r="B76" s="42" t="s">
        <v>133</v>
      </c>
      <c r="C76" s="20" t="s">
        <v>112</v>
      </c>
      <c r="D76" s="11" t="s">
        <v>134</v>
      </c>
      <c r="E76" s="12"/>
      <c r="F76" s="12"/>
      <c r="G76" s="12"/>
      <c r="H76" s="12"/>
      <c r="I76" s="12" t="s">
        <v>27</v>
      </c>
      <c r="J76" s="13">
        <v>2</v>
      </c>
      <c r="K76" s="14" t="s">
        <v>169</v>
      </c>
      <c r="L76" s="14" t="s">
        <v>145</v>
      </c>
      <c r="M76" s="14" t="s">
        <v>164</v>
      </c>
      <c r="N76" s="12" t="s">
        <v>179</v>
      </c>
      <c r="O76" s="14"/>
      <c r="P76" s="14"/>
      <c r="Q76" s="16">
        <f t="shared" si="11"/>
        <v>44427</v>
      </c>
      <c r="R76" s="16"/>
      <c r="S76" s="14" t="str">
        <f t="shared" si="12"/>
        <v>이현준</v>
      </c>
      <c r="T76" s="34">
        <f t="shared" si="14"/>
        <v>44428</v>
      </c>
      <c r="U76" s="39"/>
      <c r="V76" s="14" t="str">
        <f t="shared" si="13"/>
        <v>이현준</v>
      </c>
      <c r="W76" s="54"/>
    </row>
    <row r="77" spans="1:23" ht="27" hidden="1">
      <c r="A77" s="43">
        <f t="shared" si="6"/>
        <v>72</v>
      </c>
      <c r="B77" s="42" t="s">
        <v>135</v>
      </c>
      <c r="C77" s="20" t="s">
        <v>107</v>
      </c>
      <c r="D77" s="11" t="s">
        <v>134</v>
      </c>
      <c r="E77" s="12"/>
      <c r="F77" s="12"/>
      <c r="G77" s="12"/>
      <c r="H77" s="12"/>
      <c r="I77" s="12" t="s">
        <v>27</v>
      </c>
      <c r="J77" s="13">
        <v>2</v>
      </c>
      <c r="K77" s="14" t="s">
        <v>169</v>
      </c>
      <c r="L77" s="14" t="s">
        <v>145</v>
      </c>
      <c r="M77" s="14" t="s">
        <v>164</v>
      </c>
      <c r="N77" s="12" t="s">
        <v>178</v>
      </c>
      <c r="O77" s="14"/>
      <c r="P77" s="14"/>
      <c r="Q77" s="16">
        <f t="shared" si="11"/>
        <v>44427</v>
      </c>
      <c r="R77" s="16"/>
      <c r="S77" s="14" t="str">
        <f t="shared" si="12"/>
        <v>이현준</v>
      </c>
      <c r="T77" s="34">
        <f t="shared" si="14"/>
        <v>44428</v>
      </c>
      <c r="U77" s="39"/>
      <c r="V77" s="14" t="str">
        <f t="shared" si="13"/>
        <v>이현준</v>
      </c>
      <c r="W77" s="54"/>
    </row>
    <row r="78" spans="1:23" ht="27" hidden="1">
      <c r="A78" s="43">
        <f t="shared" si="6"/>
        <v>73</v>
      </c>
      <c r="B78" s="42" t="s">
        <v>136</v>
      </c>
      <c r="C78" s="20" t="s">
        <v>107</v>
      </c>
      <c r="D78" s="11" t="s">
        <v>134</v>
      </c>
      <c r="E78" s="12" t="s">
        <v>29</v>
      </c>
      <c r="F78" s="12"/>
      <c r="G78" s="12"/>
      <c r="H78" s="12"/>
      <c r="I78" s="12"/>
      <c r="J78" s="13">
        <v>3</v>
      </c>
      <c r="K78" s="14" t="s">
        <v>169</v>
      </c>
      <c r="L78" s="14" t="s">
        <v>160</v>
      </c>
      <c r="M78" s="14" t="s">
        <v>164</v>
      </c>
      <c r="N78" s="12"/>
      <c r="O78" s="17" t="s">
        <v>179</v>
      </c>
      <c r="P78" s="17"/>
      <c r="Q78" s="16">
        <f t="shared" si="11"/>
        <v>44448</v>
      </c>
      <c r="R78" s="16"/>
      <c r="S78" s="14" t="str">
        <f t="shared" si="12"/>
        <v>이현준</v>
      </c>
      <c r="T78" s="34">
        <f t="shared" si="14"/>
        <v>44449</v>
      </c>
      <c r="U78" s="39"/>
      <c r="V78" s="14" t="str">
        <f t="shared" si="13"/>
        <v>이현준</v>
      </c>
      <c r="W78" s="54"/>
    </row>
    <row r="79" spans="1:23" ht="27" hidden="1">
      <c r="A79" s="43">
        <f t="shared" si="6"/>
        <v>74</v>
      </c>
      <c r="B79" s="42" t="s">
        <v>137</v>
      </c>
      <c r="C79" s="20" t="s">
        <v>125</v>
      </c>
      <c r="D79" s="11" t="s">
        <v>138</v>
      </c>
      <c r="E79" s="12"/>
      <c r="F79" s="12" t="s">
        <v>139</v>
      </c>
      <c r="G79" s="12"/>
      <c r="H79" s="12"/>
      <c r="I79" s="12"/>
      <c r="J79" s="13">
        <v>1</v>
      </c>
      <c r="K79" s="14" t="s">
        <v>169</v>
      </c>
      <c r="L79" s="14" t="s">
        <v>166</v>
      </c>
      <c r="M79" s="14" t="s">
        <v>164</v>
      </c>
      <c r="N79" s="12" t="s">
        <v>179</v>
      </c>
      <c r="O79" s="17"/>
      <c r="P79" s="17"/>
      <c r="Q79" s="16">
        <f t="shared" si="11"/>
        <v>44406</v>
      </c>
      <c r="R79" s="16"/>
      <c r="S79" s="14" t="str">
        <f t="shared" si="12"/>
        <v>이현준</v>
      </c>
      <c r="T79" s="34">
        <f t="shared" si="14"/>
        <v>44407</v>
      </c>
      <c r="U79" s="39"/>
      <c r="V79" s="14" t="str">
        <f t="shared" si="13"/>
        <v>이현준</v>
      </c>
      <c r="W79" s="54"/>
    </row>
    <row r="80" spans="1:23" ht="27" hidden="1">
      <c r="A80" s="43">
        <f t="shared" si="6"/>
        <v>75</v>
      </c>
      <c r="B80" s="44" t="s">
        <v>140</v>
      </c>
      <c r="C80" s="20" t="s">
        <v>141</v>
      </c>
      <c r="D80" s="11" t="s">
        <v>142</v>
      </c>
      <c r="E80" s="12"/>
      <c r="F80" s="12"/>
      <c r="G80" s="12" t="s">
        <v>143</v>
      </c>
      <c r="H80" s="12"/>
      <c r="I80" s="12"/>
      <c r="J80" s="13">
        <v>4</v>
      </c>
      <c r="K80" s="14" t="s">
        <v>169</v>
      </c>
      <c r="L80" s="14" t="s">
        <v>93</v>
      </c>
      <c r="M80" s="14" t="s">
        <v>164</v>
      </c>
      <c r="N80" s="12"/>
      <c r="O80" s="14" t="s">
        <v>178</v>
      </c>
      <c r="P80" s="14"/>
      <c r="Q80" s="16">
        <f t="shared" si="11"/>
        <v>44454</v>
      </c>
      <c r="R80" s="16"/>
      <c r="S80" s="14" t="str">
        <f t="shared" si="12"/>
        <v>이현준</v>
      </c>
      <c r="T80" s="34">
        <f t="shared" si="14"/>
        <v>44455</v>
      </c>
      <c r="U80" s="39"/>
      <c r="V80" s="14" t="str">
        <f t="shared" si="13"/>
        <v>이현준</v>
      </c>
      <c r="W80" s="54"/>
    </row>
    <row r="81" spans="1:31" ht="27" hidden="1">
      <c r="A81" s="43">
        <f t="shared" si="6"/>
        <v>76</v>
      </c>
      <c r="B81" s="42" t="s">
        <v>144</v>
      </c>
      <c r="C81" s="21" t="s">
        <v>107</v>
      </c>
      <c r="D81" s="11" t="s">
        <v>142</v>
      </c>
      <c r="E81" s="12"/>
      <c r="F81" s="12"/>
      <c r="G81" s="12"/>
      <c r="H81" s="12" t="s">
        <v>27</v>
      </c>
      <c r="I81" s="12"/>
      <c r="J81" s="13">
        <v>4</v>
      </c>
      <c r="K81" s="14" t="s">
        <v>169</v>
      </c>
      <c r="L81" s="14" t="s">
        <v>163</v>
      </c>
      <c r="M81" s="14" t="s">
        <v>164</v>
      </c>
      <c r="N81" s="12"/>
      <c r="O81" s="30" t="s">
        <v>179</v>
      </c>
      <c r="P81" s="14"/>
      <c r="Q81" s="16">
        <f t="shared" si="11"/>
        <v>44454</v>
      </c>
      <c r="R81" s="16"/>
      <c r="S81" s="14" t="str">
        <f t="shared" si="12"/>
        <v>이현준</v>
      </c>
      <c r="T81" s="34">
        <f>HLOOKUP(J81,$AB$83:$AE$84,2)</f>
        <v>44455</v>
      </c>
      <c r="U81" s="39"/>
      <c r="V81" s="14" t="str">
        <f t="shared" si="13"/>
        <v>이현준</v>
      </c>
      <c r="W81" s="55"/>
    </row>
    <row r="82" spans="1:31">
      <c r="A82" s="40"/>
      <c r="B82" s="40"/>
      <c r="AA82" s="31" t="s">
        <v>187</v>
      </c>
      <c r="AB82" s="31" t="s">
        <v>181</v>
      </c>
      <c r="AC82" s="31" t="s">
        <v>182</v>
      </c>
      <c r="AD82" s="31" t="s">
        <v>183</v>
      </c>
      <c r="AE82" s="31" t="s">
        <v>184</v>
      </c>
    </row>
    <row r="83" spans="1:31">
      <c r="A83" s="40"/>
      <c r="B83" s="40"/>
      <c r="AA83" s="32" t="s">
        <v>185</v>
      </c>
      <c r="AB83" s="32">
        <v>1</v>
      </c>
      <c r="AC83" s="32">
        <v>2</v>
      </c>
      <c r="AD83" s="32">
        <v>3</v>
      </c>
      <c r="AE83" s="32">
        <v>4</v>
      </c>
    </row>
    <row r="84" spans="1:31">
      <c r="A84" s="40"/>
      <c r="B84" s="40"/>
      <c r="AA84" s="32" t="s">
        <v>186</v>
      </c>
      <c r="AB84" s="33">
        <v>44407</v>
      </c>
      <c r="AC84" s="33">
        <v>44428</v>
      </c>
      <c r="AD84" s="33">
        <v>44449</v>
      </c>
      <c r="AE84" s="33">
        <v>44455</v>
      </c>
    </row>
  </sheetData>
  <autoFilter ref="A4:W81">
    <filterColumn colId="4" showButton="0"/>
    <filterColumn colId="5" showButton="0"/>
    <filterColumn colId="6" showButton="0"/>
    <filterColumn colId="7" showButton="0"/>
    <filterColumn colId="13" showButton="0"/>
    <filterColumn colId="14" showButton="0"/>
    <filterColumn colId="16" showButton="0"/>
    <filterColumn colId="18">
      <filters>
        <filter val="김주희"/>
      </filters>
    </filterColumn>
    <filterColumn colId="19" showButton="0"/>
    <filterColumn colId="20" showButton="0"/>
  </autoFilter>
  <mergeCells count="15">
    <mergeCell ref="J4:J5"/>
    <mergeCell ref="A4:A5"/>
    <mergeCell ref="B4:B5"/>
    <mergeCell ref="C4:C5"/>
    <mergeCell ref="D4:D5"/>
    <mergeCell ref="E4:I4"/>
    <mergeCell ref="W30:W32"/>
    <mergeCell ref="W73:W81"/>
    <mergeCell ref="W4:W5"/>
    <mergeCell ref="K4:K5"/>
    <mergeCell ref="L4:L5"/>
    <mergeCell ref="M4:M5"/>
    <mergeCell ref="N4:P4"/>
    <mergeCell ref="Q4:R4"/>
    <mergeCell ref="T4:V4"/>
  </mergeCells>
  <phoneticPr fontId="3" type="noConversion"/>
  <pageMargins left="0.7" right="0.7" top="0.75" bottom="0.75" header="0.3" footer="0.3"/>
  <pageSetup paperSize="9" scale="48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프로그램리스트</vt:lpstr>
      <vt:lpstr>프로그램리스트!Print_Area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2021-10-01T03:12:19Z</cp:lastPrinted>
  <dcterms:created xsi:type="dcterms:W3CDTF">2021-08-17T06:20:17Z</dcterms:created>
  <dcterms:modified xsi:type="dcterms:W3CDTF">2021-10-12T06:16:26Z</dcterms:modified>
</cp:coreProperties>
</file>