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6035" windowHeight="7710" activeTab="3"/>
  </bookViews>
  <sheets>
    <sheet name="result.srx" sheetId="1" r:id="rId1"/>
    <sheet name="result.srx (2)" sheetId="5" r:id="rId2"/>
    <sheet name="Sheet4" sheetId="4" r:id="rId3"/>
    <sheet name="Sheet2" sheetId="6" r:id="rId4"/>
  </sheets>
  <definedNames>
    <definedName name="_AMO_SingleObject_606272019_ROM_F0.SEC2.Freq_1.SEC1.SEC2.BDY.Table_cat_flag___target_Cross_Tabular_Freq_Table" hidden="1">result.srx!$A$4:$E$11</definedName>
    <definedName name="_AMO_SingleObject_606272019_ROM_F0.SEC2.Freq_1.SEC1.SEC2.BDY.Table_cig_cluster_n___target_Cross_Tabular_Freq_Table" hidden="1">result.srx!$A$13:$E$24</definedName>
    <definedName name="_AMO_SingleObject_606272019_ROM_F0.SEC2.Freq_1.SEC1.SEC2.BDY.Table_fi_flag___target_Cross_Tabular_Freq_Table" hidden="1">result.srx!$A$26:$E$33</definedName>
    <definedName name="_AMO_SingleObject_606272019_ROM_F0.SEC2.Freq_1.SEC1.SEC2.HDR.TXT1" hidden="1">result.srx!$A$1:$E$2</definedName>
    <definedName name="_AMO_SingleObject_813977004_ROM_F0.SEC2.Freq_1.SEC1.SEC2.BDY.Table_cat_flag___target_Cross_Tabular_Freq_Table" hidden="1">'result.srx (2)'!$A$4:$E$11</definedName>
    <definedName name="_AMO_SingleObject_813977004_ROM_F0.SEC2.Freq_1.SEC1.SEC2.BDY.Table_cig_clEncode___target_Cross_Tabular_Freq_Table" hidden="1">'result.srx (2)'!$A$90:$E$113</definedName>
    <definedName name="_AMO_SingleObject_813977004_ROM_F0.SEC2.Freq_1.SEC1.SEC2.BDY.Table_fi_flag___target_Cross_Tabular_Freq_Table" hidden="1">'result.srx (2)'!$A$13:$E$20</definedName>
    <definedName name="_AMO_SingleObject_813977004_ROM_F0.SEC2.Freq_1.SEC1.SEC2.BDY.Table_nb_prtnr___target_Cross_Tabular_Freq_Table" hidden="1">'result.srx (2)'!$A$22:$E$41</definedName>
    <definedName name="_AMO_SingleObject_813977004_ROM_F0.SEC2.Freq_1.SEC1.SEC2.BDY.Table_nb_prtnr_retail___target_Cross_Tabular_Freq_Table" hidden="1">'result.srx (2)'!$A$70:$E$80</definedName>
    <definedName name="_AMO_SingleObject_813977004_ROM_F0.SEC2.Freq_1.SEC1.SEC2.BDY.Table_nb_prtnr_sector___target_Cross_Tabular_Freq_Table" hidden="1">'result.srx (2)'!$A$43:$E$53</definedName>
    <definedName name="_AMO_SingleObject_813977004_ROM_F0.SEC2.Freq_1.SEC1.SEC2.BDY.Table_nb_prtnr_travel___target_Cross_Tabular_Freq_Table" hidden="1">'result.srx (2)'!$A$55:$E$68</definedName>
    <definedName name="_AMO_SingleObject_813977004_ROM_F0.SEC2.Freq_1.SEC1.SEC2.BDY.Table_retail_enrol_flag___target_Cross_Tabular_Freq_Table" hidden="1">'result.srx (2)'!$A$82:$E$88</definedName>
    <definedName name="_AMO_SingleObject_813977004_ROM_F0.SEC2.Freq_1.SEC1.SEC2.BDY.Table_stat_dstnc_encode___target_Cross_Tabular_Freq_Table" hidden="1">'result.srx (2)'!$A$115:$E$125</definedName>
    <definedName name="_AMO_SingleObject_813977004_ROM_F0.SEC2.Freq_1.SEC1.SEC2.HDR.TXT1" hidden="1">'result.srx (2)'!$A$1:$E$2</definedName>
    <definedName name="_xlnm._FilterDatabase" localSheetId="3" hidden="1">Sheet2!$A$1:$H$60</definedName>
  </definedNames>
  <calcPr calcId="145621"/>
</workbook>
</file>

<file path=xl/calcChain.xml><?xml version="1.0" encoding="utf-8"?>
<calcChain xmlns="http://schemas.openxmlformats.org/spreadsheetml/2006/main">
  <c r="F3" i="6" l="1"/>
  <c r="G3" i="6" s="1"/>
  <c r="F4" i="6"/>
  <c r="G4" i="6" s="1"/>
  <c r="H4" i="6" s="1"/>
  <c r="F5" i="6"/>
  <c r="G5" i="6" s="1"/>
  <c r="F6" i="6"/>
  <c r="G6" i="6" s="1"/>
  <c r="F7" i="6"/>
  <c r="G7" i="6" s="1"/>
  <c r="F8" i="6"/>
  <c r="G8" i="6" s="1"/>
  <c r="F9" i="6"/>
  <c r="G9" i="6" s="1"/>
  <c r="F10" i="6"/>
  <c r="G10" i="6" s="1"/>
  <c r="F11" i="6"/>
  <c r="G11" i="6" s="1"/>
  <c r="F12" i="6"/>
  <c r="G12" i="6" s="1"/>
  <c r="F13" i="6"/>
  <c r="G13" i="6" s="1"/>
  <c r="F14" i="6"/>
  <c r="G14" i="6" s="1"/>
  <c r="F15" i="6"/>
  <c r="G15" i="6" s="1"/>
  <c r="F16" i="6"/>
  <c r="G16" i="6" s="1"/>
  <c r="F17" i="6"/>
  <c r="G17" i="6" s="1"/>
  <c r="F18" i="6"/>
  <c r="G18" i="6" s="1"/>
  <c r="F19" i="6"/>
  <c r="G19" i="6" s="1"/>
  <c r="F20" i="6"/>
  <c r="G20" i="6" s="1"/>
  <c r="F21" i="6"/>
  <c r="G21" i="6" s="1"/>
  <c r="F22" i="6"/>
  <c r="G22" i="6" s="1"/>
  <c r="F23" i="6"/>
  <c r="G23" i="6" s="1"/>
  <c r="F24" i="6"/>
  <c r="G24" i="6" s="1"/>
  <c r="F25" i="6"/>
  <c r="G25" i="6" s="1"/>
  <c r="F26" i="6"/>
  <c r="G26" i="6" s="1"/>
  <c r="F27" i="6"/>
  <c r="G27" i="6" s="1"/>
  <c r="F28" i="6"/>
  <c r="G28" i="6" s="1"/>
  <c r="F29" i="6"/>
  <c r="G29" i="6" s="1"/>
  <c r="F30" i="6"/>
  <c r="G30" i="6" s="1"/>
  <c r="F31" i="6"/>
  <c r="G31" i="6" s="1"/>
  <c r="F32" i="6"/>
  <c r="G32" i="6" s="1"/>
  <c r="F33" i="6"/>
  <c r="G33" i="6" s="1"/>
  <c r="F34" i="6"/>
  <c r="G34" i="6" s="1"/>
  <c r="F35" i="6"/>
  <c r="G35" i="6" s="1"/>
  <c r="F36" i="6"/>
  <c r="G36" i="6" s="1"/>
  <c r="F37" i="6"/>
  <c r="G37" i="6" s="1"/>
  <c r="F38" i="6"/>
  <c r="G38" i="6" s="1"/>
  <c r="F39" i="6"/>
  <c r="G39" i="6" s="1"/>
  <c r="F40" i="6"/>
  <c r="G40" i="6" s="1"/>
  <c r="F41" i="6"/>
  <c r="G41" i="6" s="1"/>
  <c r="F42" i="6"/>
  <c r="G42" i="6" s="1"/>
  <c r="F43" i="6"/>
  <c r="G43" i="6" s="1"/>
  <c r="F44" i="6"/>
  <c r="G44" i="6" s="1"/>
  <c r="F45" i="6"/>
  <c r="G45" i="6" s="1"/>
  <c r="F46" i="6"/>
  <c r="G46" i="6" s="1"/>
  <c r="F47" i="6"/>
  <c r="G47" i="6" s="1"/>
  <c r="F48" i="6"/>
  <c r="G48" i="6" s="1"/>
  <c r="F49" i="6"/>
  <c r="G49" i="6" s="1"/>
  <c r="F50" i="6"/>
  <c r="G50" i="6" s="1"/>
  <c r="F51" i="6"/>
  <c r="G51" i="6" s="1"/>
  <c r="F52" i="6"/>
  <c r="G52" i="6" s="1"/>
  <c r="F53" i="6"/>
  <c r="G53" i="6" s="1"/>
  <c r="F54" i="6"/>
  <c r="G54" i="6" s="1"/>
  <c r="F55" i="6"/>
  <c r="G55" i="6" s="1"/>
  <c r="F56" i="6"/>
  <c r="G56" i="6" s="1"/>
  <c r="F57" i="6"/>
  <c r="G57" i="6" s="1"/>
  <c r="F58" i="6"/>
  <c r="G58" i="6" s="1"/>
  <c r="F59" i="6"/>
  <c r="G59" i="6" s="1"/>
  <c r="F60" i="6"/>
  <c r="G60" i="6" s="1"/>
  <c r="F2" i="6"/>
  <c r="G2" i="6" s="1"/>
  <c r="H2" i="6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2" i="6"/>
  <c r="H56" i="6" l="1"/>
  <c r="H38" i="6"/>
  <c r="H20" i="6"/>
  <c r="H6" i="6"/>
  <c r="H33" i="6"/>
  <c r="H25" i="6"/>
  <c r="H10" i="4"/>
  <c r="E10" i="4"/>
  <c r="F10" i="4"/>
  <c r="G10" i="4"/>
  <c r="E11" i="4"/>
  <c r="F11" i="4"/>
  <c r="G11" i="4" s="1"/>
  <c r="H4" i="4"/>
  <c r="G3" i="4"/>
  <c r="G4" i="4"/>
  <c r="G5" i="4"/>
  <c r="G6" i="4"/>
  <c r="G7" i="4"/>
  <c r="G8" i="4"/>
  <c r="G9" i="4"/>
  <c r="F3" i="4"/>
  <c r="F4" i="4"/>
  <c r="F5" i="4"/>
  <c r="F6" i="4"/>
  <c r="F7" i="4"/>
  <c r="F8" i="4"/>
  <c r="F9" i="4"/>
  <c r="E9" i="4"/>
  <c r="E3" i="4"/>
  <c r="E4" i="4"/>
  <c r="E5" i="4"/>
  <c r="E6" i="4"/>
  <c r="E7" i="4"/>
  <c r="E8" i="4"/>
  <c r="E2" i="4"/>
  <c r="G2" i="4"/>
  <c r="F2" i="4"/>
  <c r="H2" i="4" l="1"/>
</calcChain>
</file>

<file path=xl/sharedStrings.xml><?xml version="1.0" encoding="utf-8"?>
<sst xmlns="http://schemas.openxmlformats.org/spreadsheetml/2006/main" count="325" uniqueCount="54">
  <si>
    <t>The FREQ Procedure</t>
  </si>
  <si>
    <t>Table of cat_flag by target</t>
  </si>
  <si>
    <t>target</t>
  </si>
  <si>
    <t>Total</t>
  </si>
  <si>
    <t>0</t>
  </si>
  <si>
    <t>1</t>
  </si>
  <si>
    <t>cat_flag</t>
  </si>
  <si>
    <t>Frequency</t>
  </si>
  <si>
    <t>Table of cig_cluster_n by target</t>
  </si>
  <si>
    <t>cig_cluster_n</t>
  </si>
  <si>
    <t>2</t>
  </si>
  <si>
    <t>3</t>
  </si>
  <si>
    <t>4</t>
  </si>
  <si>
    <t>5</t>
  </si>
  <si>
    <t>6</t>
  </si>
  <si>
    <t>Table of fi_flag by target</t>
  </si>
  <si>
    <t>fi_flag</t>
  </si>
  <si>
    <t>CAT_FLAG</t>
  </si>
  <si>
    <t>CIG_CLUSTER_N</t>
  </si>
  <si>
    <t>FI_FLAG</t>
  </si>
  <si>
    <t>%responders</t>
  </si>
  <si>
    <t>%non responder</t>
  </si>
  <si>
    <t>IV</t>
  </si>
  <si>
    <t>Table of nb_prtnr by target</t>
  </si>
  <si>
    <t>nb_prtnr</t>
  </si>
  <si>
    <t>7</t>
  </si>
  <si>
    <t>8</t>
  </si>
  <si>
    <t>9</t>
  </si>
  <si>
    <t>10</t>
  </si>
  <si>
    <t>11</t>
  </si>
  <si>
    <t>12</t>
  </si>
  <si>
    <t>15</t>
  </si>
  <si>
    <t>Table of nb_prtnr_sector by target</t>
  </si>
  <si>
    <t>nb_prtnr_sector</t>
  </si>
  <si>
    <t>Table of nb_prtnr_travel by target</t>
  </si>
  <si>
    <t>nb_prtnr_travel</t>
  </si>
  <si>
    <t>Table of nb_prtnr_retail by target</t>
  </si>
  <si>
    <t>nb_prtnr_retail</t>
  </si>
  <si>
    <t>Table of retail_enrol_flag by target</t>
  </si>
  <si>
    <t>retail_enrol_flag</t>
  </si>
  <si>
    <t>Table of cig_clEncode by target</t>
  </si>
  <si>
    <t>cig_clEncode</t>
  </si>
  <si>
    <t>13</t>
  </si>
  <si>
    <t>14</t>
  </si>
  <si>
    <t>16</t>
  </si>
  <si>
    <t>17</t>
  </si>
  <si>
    <t>18</t>
  </si>
  <si>
    <t>Table of stat_dstnc_encode by target</t>
  </si>
  <si>
    <t>stat_dstnc_encode</t>
  </si>
  <si>
    <t>Cat_flag</t>
  </si>
  <si>
    <t>%responder</t>
  </si>
  <si>
    <t>%nonResponderrr</t>
  </si>
  <si>
    <t>f2-e2*log(f2/e2)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</si>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</sst>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164" fontId="0" fillId="0" borderId="0" xfId="1" applyNumberFormat="1" applyFont="1"/>
    <xf numFmtId="0" fontId="0" fillId="0" borderId="2" xfId="0" applyNumberFormat="1" applyBorder="1" applyAlignment="1"/>
    <xf numFmtId="0" fontId="0" fillId="0" borderId="3" xfId="0" applyNumberFormat="1" applyBorder="1" applyAlignment="1"/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0" xfId="0" applyNumberForma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4" workbookViewId="0">
      <selection activeCell="A38" sqref="A38"/>
    </sheetView>
  </sheetViews>
  <sheetFormatPr defaultRowHeight="15" x14ac:dyDescent="0.25"/>
  <cols>
    <col min="1" max="1" width="13.140625" customWidth="1"/>
    <col min="2" max="2" width="11" customWidth="1"/>
  </cols>
  <sheetData>
    <row r="1" spans="1:6" ht="16.899999999999999" customHeight="1" x14ac:dyDescent="0.25">
      <c r="A1" s="18" t="s">
        <v>0</v>
      </c>
      <c r="B1" s="18"/>
      <c r="C1" s="18"/>
      <c r="D1" s="18"/>
      <c r="E1" s="18"/>
    </row>
    <row r="4" spans="1:6" x14ac:dyDescent="0.25">
      <c r="A4" s="12" t="s">
        <v>1</v>
      </c>
      <c r="B4" s="13"/>
      <c r="C4" s="13"/>
      <c r="D4" s="13"/>
      <c r="E4" s="13"/>
    </row>
    <row r="5" spans="1:6" x14ac:dyDescent="0.25">
      <c r="A5" s="14"/>
      <c r="B5" s="15"/>
      <c r="C5" s="16" t="s">
        <v>2</v>
      </c>
      <c r="D5" s="15"/>
      <c r="E5" s="17" t="s">
        <v>3</v>
      </c>
    </row>
    <row r="6" spans="1:6" x14ac:dyDescent="0.25">
      <c r="A6" s="15"/>
      <c r="B6" s="15"/>
      <c r="C6" s="6" t="s">
        <v>4</v>
      </c>
      <c r="D6" s="6" t="s">
        <v>5</v>
      </c>
      <c r="E6" s="17"/>
    </row>
    <row r="7" spans="1:6" x14ac:dyDescent="0.25">
      <c r="A7" s="1" t="s">
        <v>6</v>
      </c>
      <c r="B7" s="3"/>
      <c r="C7" s="9">
        <v>12048</v>
      </c>
      <c r="D7" s="9">
        <v>5068</v>
      </c>
      <c r="E7" s="9">
        <v>17116</v>
      </c>
    </row>
    <row r="8" spans="1:6" x14ac:dyDescent="0.25">
      <c r="A8" s="2" t="s">
        <v>4</v>
      </c>
      <c r="B8" s="5" t="s">
        <v>7</v>
      </c>
      <c r="C8" s="10"/>
      <c r="D8" s="10"/>
      <c r="E8" s="10"/>
      <c r="F8" s="8"/>
    </row>
    <row r="9" spans="1:6" x14ac:dyDescent="0.25">
      <c r="A9" s="2" t="s">
        <v>5</v>
      </c>
      <c r="B9" s="5" t="s">
        <v>7</v>
      </c>
      <c r="C9" s="7">
        <v>2952</v>
      </c>
      <c r="D9" s="7">
        <v>9932</v>
      </c>
      <c r="E9" s="7">
        <v>12884</v>
      </c>
    </row>
    <row r="10" spans="1:6" x14ac:dyDescent="0.25">
      <c r="A10" s="3"/>
      <c r="B10" s="3"/>
      <c r="C10" s="11">
        <v>15000</v>
      </c>
      <c r="D10" s="11">
        <v>15000</v>
      </c>
      <c r="E10" s="11">
        <v>30000</v>
      </c>
    </row>
    <row r="11" spans="1:6" x14ac:dyDescent="0.25">
      <c r="A11" s="4" t="s">
        <v>3</v>
      </c>
      <c r="B11" s="5" t="s">
        <v>7</v>
      </c>
      <c r="C11" s="11"/>
      <c r="D11" s="11"/>
      <c r="E11" s="11"/>
    </row>
    <row r="13" spans="1:6" x14ac:dyDescent="0.25">
      <c r="A13" s="12" t="s">
        <v>8</v>
      </c>
      <c r="B13" s="13"/>
      <c r="C13" s="13"/>
      <c r="D13" s="13"/>
      <c r="E13" s="13"/>
    </row>
    <row r="14" spans="1:6" x14ac:dyDescent="0.25">
      <c r="A14" s="14"/>
      <c r="B14" s="15"/>
      <c r="C14" s="16" t="s">
        <v>2</v>
      </c>
      <c r="D14" s="15"/>
      <c r="E14" s="17" t="s">
        <v>3</v>
      </c>
    </row>
    <row r="15" spans="1:6" x14ac:dyDescent="0.25">
      <c r="A15" s="15"/>
      <c r="B15" s="15"/>
      <c r="C15" s="6" t="s">
        <v>4</v>
      </c>
      <c r="D15" s="6" t="s">
        <v>5</v>
      </c>
      <c r="E15" s="17"/>
    </row>
    <row r="16" spans="1:6" x14ac:dyDescent="0.25">
      <c r="A16" s="1" t="s">
        <v>9</v>
      </c>
      <c r="B16" s="3"/>
      <c r="C16" s="9">
        <v>1563</v>
      </c>
      <c r="D16" s="9">
        <v>1205</v>
      </c>
      <c r="E16" s="9">
        <v>2768</v>
      </c>
    </row>
    <row r="17" spans="1:5" x14ac:dyDescent="0.25">
      <c r="A17" s="2" t="s">
        <v>5</v>
      </c>
      <c r="B17" s="5" t="s">
        <v>7</v>
      </c>
      <c r="C17" s="9">
        <v>1563</v>
      </c>
      <c r="D17" s="9">
        <v>1205</v>
      </c>
      <c r="E17" s="9">
        <v>2768</v>
      </c>
    </row>
    <row r="18" spans="1:5" x14ac:dyDescent="0.25">
      <c r="A18" s="2" t="s">
        <v>10</v>
      </c>
      <c r="B18" s="5" t="s">
        <v>7</v>
      </c>
      <c r="C18" s="7">
        <v>2033</v>
      </c>
      <c r="D18" s="7">
        <v>1858</v>
      </c>
      <c r="E18" s="7">
        <v>3891</v>
      </c>
    </row>
    <row r="19" spans="1:5" x14ac:dyDescent="0.25">
      <c r="A19" s="2" t="s">
        <v>11</v>
      </c>
      <c r="B19" s="5" t="s">
        <v>7</v>
      </c>
      <c r="C19" s="7">
        <v>1875</v>
      </c>
      <c r="D19" s="7">
        <v>2091</v>
      </c>
      <c r="E19" s="7">
        <v>3966</v>
      </c>
    </row>
    <row r="20" spans="1:5" x14ac:dyDescent="0.25">
      <c r="A20" s="2" t="s">
        <v>12</v>
      </c>
      <c r="B20" s="5" t="s">
        <v>7</v>
      </c>
      <c r="C20" s="7">
        <v>2190</v>
      </c>
      <c r="D20" s="7">
        <v>1799</v>
      </c>
      <c r="E20" s="7">
        <v>3989</v>
      </c>
    </row>
    <row r="21" spans="1:5" x14ac:dyDescent="0.25">
      <c r="A21" s="2" t="s">
        <v>13</v>
      </c>
      <c r="B21" s="5" t="s">
        <v>7</v>
      </c>
      <c r="C21" s="7">
        <v>1283</v>
      </c>
      <c r="D21" s="7">
        <v>506</v>
      </c>
      <c r="E21" s="7">
        <v>1789</v>
      </c>
    </row>
    <row r="22" spans="1:5" x14ac:dyDescent="0.25">
      <c r="A22" s="2" t="s">
        <v>14</v>
      </c>
      <c r="B22" s="5" t="s">
        <v>7</v>
      </c>
      <c r="C22" s="7">
        <v>6056</v>
      </c>
      <c r="D22" s="7">
        <v>7541</v>
      </c>
      <c r="E22" s="7">
        <v>13597</v>
      </c>
    </row>
    <row r="23" spans="1:5" x14ac:dyDescent="0.25">
      <c r="A23" s="3"/>
      <c r="B23" s="3"/>
      <c r="C23" s="11">
        <v>15000</v>
      </c>
      <c r="D23" s="11">
        <v>15000</v>
      </c>
      <c r="E23" s="11">
        <v>30000</v>
      </c>
    </row>
    <row r="24" spans="1:5" x14ac:dyDescent="0.25">
      <c r="A24" s="4" t="s">
        <v>3</v>
      </c>
      <c r="B24" s="5" t="s">
        <v>7</v>
      </c>
      <c r="C24" s="11"/>
      <c r="D24" s="11"/>
      <c r="E24" s="11"/>
    </row>
    <row r="26" spans="1:5" x14ac:dyDescent="0.25">
      <c r="A26" s="12" t="s">
        <v>15</v>
      </c>
      <c r="B26" s="13"/>
      <c r="C26" s="13"/>
      <c r="D26" s="13"/>
      <c r="E26" s="13"/>
    </row>
    <row r="27" spans="1:5" x14ac:dyDescent="0.25">
      <c r="A27" s="14"/>
      <c r="B27" s="15"/>
      <c r="C27" s="16" t="s">
        <v>2</v>
      </c>
      <c r="D27" s="15"/>
      <c r="E27" s="17" t="s">
        <v>3</v>
      </c>
    </row>
    <row r="28" spans="1:5" x14ac:dyDescent="0.25">
      <c r="A28" s="15"/>
      <c r="B28" s="15"/>
      <c r="C28" s="6" t="s">
        <v>4</v>
      </c>
      <c r="D28" s="6" t="s">
        <v>5</v>
      </c>
      <c r="E28" s="17"/>
    </row>
    <row r="29" spans="1:5" x14ac:dyDescent="0.25">
      <c r="A29" s="1" t="s">
        <v>16</v>
      </c>
      <c r="B29" s="3"/>
      <c r="E29" s="11">
        <v>23307</v>
      </c>
    </row>
    <row r="30" spans="1:5" x14ac:dyDescent="0.25">
      <c r="A30" s="2" t="s">
        <v>4</v>
      </c>
      <c r="B30" s="5" t="s">
        <v>7</v>
      </c>
      <c r="C30" s="9">
        <v>11968</v>
      </c>
      <c r="D30" s="9">
        <v>11339</v>
      </c>
      <c r="E30" s="11"/>
    </row>
    <row r="31" spans="1:5" x14ac:dyDescent="0.25">
      <c r="A31" s="2" t="s">
        <v>5</v>
      </c>
      <c r="B31" s="5" t="s">
        <v>7</v>
      </c>
      <c r="C31" s="7">
        <v>3032</v>
      </c>
      <c r="D31" s="7">
        <v>3661</v>
      </c>
      <c r="E31" s="7">
        <v>6693</v>
      </c>
    </row>
    <row r="32" spans="1:5" x14ac:dyDescent="0.25">
      <c r="A32" s="3"/>
      <c r="B32" s="3"/>
      <c r="C32" s="11">
        <v>15000</v>
      </c>
      <c r="D32" s="11">
        <v>15000</v>
      </c>
      <c r="E32" s="11">
        <v>30000</v>
      </c>
    </row>
    <row r="33" spans="1:5" x14ac:dyDescent="0.25">
      <c r="A33" s="4" t="s">
        <v>3</v>
      </c>
      <c r="B33" s="5" t="s">
        <v>7</v>
      </c>
      <c r="C33" s="11"/>
      <c r="D33" s="11"/>
      <c r="E33" s="11"/>
    </row>
  </sheetData>
  <mergeCells count="23">
    <mergeCell ref="A1:E1"/>
    <mergeCell ref="A4:E4"/>
    <mergeCell ref="A5:B6"/>
    <mergeCell ref="C5:D5"/>
    <mergeCell ref="C10:C11"/>
    <mergeCell ref="D10:D11"/>
    <mergeCell ref="E5:E6"/>
    <mergeCell ref="E10:E11"/>
    <mergeCell ref="A13:E13"/>
    <mergeCell ref="A14:B15"/>
    <mergeCell ref="C14:D14"/>
    <mergeCell ref="C23:C24"/>
    <mergeCell ref="D23:D24"/>
    <mergeCell ref="E14:E15"/>
    <mergeCell ref="E32:E33"/>
    <mergeCell ref="E23:E24"/>
    <mergeCell ref="A26:E26"/>
    <mergeCell ref="A27:B28"/>
    <mergeCell ref="C27:D27"/>
    <mergeCell ref="C32:C33"/>
    <mergeCell ref="D32:D33"/>
    <mergeCell ref="E27:E28"/>
    <mergeCell ref="E29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C7" sqref="C7:D7"/>
    </sheetView>
  </sheetViews>
  <sheetFormatPr defaultRowHeight="15" x14ac:dyDescent="0.25"/>
  <cols>
    <col min="1" max="1" width="18.42578125" customWidth="1"/>
    <col min="2" max="2" width="11" customWidth="1"/>
  </cols>
  <sheetData>
    <row r="1" spans="1:5" ht="16.899999999999999" customHeight="1" x14ac:dyDescent="0.25">
      <c r="A1" s="18" t="s">
        <v>0</v>
      </c>
      <c r="B1" s="18"/>
      <c r="C1" s="18"/>
      <c r="D1" s="18"/>
      <c r="E1" s="18"/>
    </row>
    <row r="4" spans="1:5" x14ac:dyDescent="0.25">
      <c r="A4" s="12" t="s">
        <v>1</v>
      </c>
      <c r="B4" s="13"/>
      <c r="C4" s="13"/>
      <c r="D4" s="13"/>
      <c r="E4" s="13"/>
    </row>
    <row r="5" spans="1:5" x14ac:dyDescent="0.25">
      <c r="A5" s="14"/>
      <c r="B5" s="15"/>
      <c r="C5" s="16" t="s">
        <v>2</v>
      </c>
      <c r="D5" s="15"/>
      <c r="E5" s="17" t="s">
        <v>3</v>
      </c>
    </row>
    <row r="6" spans="1:5" x14ac:dyDescent="0.25">
      <c r="A6" s="15"/>
      <c r="B6" s="15"/>
      <c r="C6" s="6" t="s">
        <v>4</v>
      </c>
      <c r="D6" s="6" t="s">
        <v>5</v>
      </c>
      <c r="E6" s="17"/>
    </row>
    <row r="7" spans="1:5" x14ac:dyDescent="0.25">
      <c r="A7" s="1" t="s">
        <v>6</v>
      </c>
      <c r="B7" s="3"/>
      <c r="C7" s="9">
        <v>13755</v>
      </c>
      <c r="D7" s="9">
        <v>5826</v>
      </c>
      <c r="E7" s="11">
        <v>19581</v>
      </c>
    </row>
    <row r="8" spans="1:5" x14ac:dyDescent="0.25">
      <c r="A8" s="2" t="s">
        <v>4</v>
      </c>
      <c r="B8" s="5" t="s">
        <v>7</v>
      </c>
      <c r="C8" s="10"/>
      <c r="D8" s="10"/>
      <c r="E8" s="11"/>
    </row>
    <row r="9" spans="1:5" x14ac:dyDescent="0.25">
      <c r="A9" s="2" t="s">
        <v>5</v>
      </c>
      <c r="B9" s="5" t="s">
        <v>7</v>
      </c>
      <c r="C9" s="7">
        <v>3368</v>
      </c>
      <c r="D9" s="7">
        <v>11297</v>
      </c>
      <c r="E9" s="7">
        <v>14665</v>
      </c>
    </row>
    <row r="10" spans="1:5" x14ac:dyDescent="0.25">
      <c r="A10" s="3"/>
      <c r="B10" s="3"/>
      <c r="C10" s="11">
        <v>17123</v>
      </c>
      <c r="D10" s="11">
        <v>17123</v>
      </c>
      <c r="E10" s="11">
        <v>34246</v>
      </c>
    </row>
    <row r="11" spans="1:5" x14ac:dyDescent="0.25">
      <c r="A11" s="4" t="s">
        <v>3</v>
      </c>
      <c r="B11" s="5" t="s">
        <v>7</v>
      </c>
      <c r="C11" s="11"/>
      <c r="D11" s="11"/>
      <c r="E11" s="11"/>
    </row>
    <row r="13" spans="1:5" x14ac:dyDescent="0.25">
      <c r="A13" s="12" t="s">
        <v>15</v>
      </c>
      <c r="B13" s="13"/>
      <c r="C13" s="13"/>
      <c r="D13" s="13"/>
      <c r="E13" s="13"/>
    </row>
    <row r="14" spans="1:5" x14ac:dyDescent="0.25">
      <c r="A14" s="14"/>
      <c r="B14" s="15"/>
      <c r="C14" s="16" t="s">
        <v>2</v>
      </c>
      <c r="D14" s="15"/>
      <c r="E14" s="17" t="s">
        <v>3</v>
      </c>
    </row>
    <row r="15" spans="1:5" x14ac:dyDescent="0.25">
      <c r="A15" s="15"/>
      <c r="B15" s="15"/>
      <c r="C15" s="6" t="s">
        <v>4</v>
      </c>
      <c r="D15" s="6" t="s">
        <v>5</v>
      </c>
      <c r="E15" s="17"/>
    </row>
    <row r="16" spans="1:5" x14ac:dyDescent="0.25">
      <c r="A16" s="1" t="s">
        <v>16</v>
      </c>
      <c r="B16" s="3"/>
      <c r="C16" s="11">
        <v>13651</v>
      </c>
      <c r="D16" s="11">
        <v>12895</v>
      </c>
      <c r="E16" s="11">
        <v>26546</v>
      </c>
    </row>
    <row r="17" spans="1:5" x14ac:dyDescent="0.25">
      <c r="A17" s="2" t="s">
        <v>4</v>
      </c>
      <c r="B17" s="5" t="s">
        <v>7</v>
      </c>
      <c r="C17" s="11"/>
      <c r="D17" s="11"/>
      <c r="E17" s="11"/>
    </row>
    <row r="18" spans="1:5" x14ac:dyDescent="0.25">
      <c r="A18" s="2" t="s">
        <v>5</v>
      </c>
      <c r="B18" s="5" t="s">
        <v>7</v>
      </c>
      <c r="C18" s="7">
        <v>3472</v>
      </c>
      <c r="D18" s="7">
        <v>4228</v>
      </c>
      <c r="E18" s="7">
        <v>7700</v>
      </c>
    </row>
    <row r="19" spans="1:5" x14ac:dyDescent="0.25">
      <c r="A19" s="3"/>
      <c r="B19" s="3"/>
      <c r="C19" s="11">
        <v>17123</v>
      </c>
      <c r="D19" s="11">
        <v>17123</v>
      </c>
      <c r="E19" s="11">
        <v>34246</v>
      </c>
    </row>
    <row r="20" spans="1:5" x14ac:dyDescent="0.25">
      <c r="A20" s="4" t="s">
        <v>3</v>
      </c>
      <c r="B20" s="5" t="s">
        <v>7</v>
      </c>
      <c r="C20" s="11"/>
      <c r="D20" s="11"/>
      <c r="E20" s="11"/>
    </row>
    <row r="22" spans="1:5" x14ac:dyDescent="0.25">
      <c r="A22" s="12" t="s">
        <v>23</v>
      </c>
      <c r="B22" s="13"/>
      <c r="C22" s="13"/>
      <c r="D22" s="13"/>
      <c r="E22" s="13"/>
    </row>
    <row r="23" spans="1:5" x14ac:dyDescent="0.25">
      <c r="A23" s="14"/>
      <c r="B23" s="15"/>
      <c r="C23" s="16" t="s">
        <v>2</v>
      </c>
      <c r="D23" s="15"/>
      <c r="E23" s="17" t="s">
        <v>3</v>
      </c>
    </row>
    <row r="24" spans="1:5" x14ac:dyDescent="0.25">
      <c r="A24" s="15"/>
      <c r="B24" s="15"/>
      <c r="C24" s="6" t="s">
        <v>4</v>
      </c>
      <c r="D24" s="6" t="s">
        <v>5</v>
      </c>
      <c r="E24" s="17"/>
    </row>
    <row r="25" spans="1:5" x14ac:dyDescent="0.25">
      <c r="A25" s="1" t="s">
        <v>24</v>
      </c>
      <c r="B25" s="3"/>
      <c r="C25" s="11">
        <v>5387</v>
      </c>
      <c r="D25" s="11">
        <v>4625</v>
      </c>
      <c r="E25" s="11">
        <v>10012</v>
      </c>
    </row>
    <row r="26" spans="1:5" x14ac:dyDescent="0.25">
      <c r="A26" s="2" t="s">
        <v>4</v>
      </c>
      <c r="B26" s="5" t="s">
        <v>7</v>
      </c>
      <c r="C26" s="11"/>
      <c r="D26" s="11"/>
      <c r="E26" s="11"/>
    </row>
    <row r="27" spans="1:5" x14ac:dyDescent="0.25">
      <c r="A27" s="2" t="s">
        <v>5</v>
      </c>
      <c r="B27" s="5" t="s">
        <v>7</v>
      </c>
      <c r="C27" s="7">
        <v>7541</v>
      </c>
      <c r="D27" s="7">
        <v>6430</v>
      </c>
      <c r="E27" s="7">
        <v>13971</v>
      </c>
    </row>
    <row r="28" spans="1:5" x14ac:dyDescent="0.25">
      <c r="A28" s="2" t="s">
        <v>10</v>
      </c>
      <c r="B28" s="5" t="s">
        <v>7</v>
      </c>
      <c r="C28" s="7">
        <v>2677</v>
      </c>
      <c r="D28" s="7">
        <v>3142</v>
      </c>
      <c r="E28" s="7">
        <v>5819</v>
      </c>
    </row>
    <row r="29" spans="1:5" x14ac:dyDescent="0.25">
      <c r="A29" s="2" t="s">
        <v>11</v>
      </c>
      <c r="B29" s="5" t="s">
        <v>7</v>
      </c>
      <c r="C29" s="7">
        <v>988</v>
      </c>
      <c r="D29" s="7">
        <v>1460</v>
      </c>
      <c r="E29" s="7">
        <v>2448</v>
      </c>
    </row>
    <row r="30" spans="1:5" x14ac:dyDescent="0.25">
      <c r="A30" s="2" t="s">
        <v>12</v>
      </c>
      <c r="B30" s="5" t="s">
        <v>7</v>
      </c>
      <c r="C30" s="7">
        <v>305</v>
      </c>
      <c r="D30" s="7">
        <v>717</v>
      </c>
      <c r="E30" s="7">
        <v>1022</v>
      </c>
    </row>
    <row r="31" spans="1:5" x14ac:dyDescent="0.25">
      <c r="A31" s="2" t="s">
        <v>13</v>
      </c>
      <c r="B31" s="5" t="s">
        <v>7</v>
      </c>
      <c r="C31" s="7">
        <v>131</v>
      </c>
      <c r="D31" s="7">
        <v>369</v>
      </c>
      <c r="E31" s="7">
        <v>500</v>
      </c>
    </row>
    <row r="32" spans="1:5" x14ac:dyDescent="0.25">
      <c r="A32" s="2" t="s">
        <v>14</v>
      </c>
      <c r="B32" s="5" t="s">
        <v>7</v>
      </c>
      <c r="C32" s="7">
        <v>53</v>
      </c>
      <c r="D32" s="7">
        <v>177</v>
      </c>
      <c r="E32" s="7">
        <v>230</v>
      </c>
    </row>
    <row r="33" spans="1:5" x14ac:dyDescent="0.25">
      <c r="A33" s="2" t="s">
        <v>25</v>
      </c>
      <c r="B33" s="5" t="s">
        <v>7</v>
      </c>
      <c r="C33" s="7">
        <v>25</v>
      </c>
      <c r="D33" s="7">
        <v>106</v>
      </c>
      <c r="E33" s="7">
        <v>131</v>
      </c>
    </row>
    <row r="34" spans="1:5" x14ac:dyDescent="0.25">
      <c r="A34" s="2" t="s">
        <v>26</v>
      </c>
      <c r="B34" s="5" t="s">
        <v>7</v>
      </c>
      <c r="C34" s="7">
        <v>8</v>
      </c>
      <c r="D34" s="7">
        <v>59</v>
      </c>
      <c r="E34" s="7">
        <v>67</v>
      </c>
    </row>
    <row r="35" spans="1:5" x14ac:dyDescent="0.25">
      <c r="A35" s="2" t="s">
        <v>27</v>
      </c>
      <c r="B35" s="5" t="s">
        <v>7</v>
      </c>
      <c r="C35" s="7">
        <v>4</v>
      </c>
      <c r="D35" s="7">
        <v>17</v>
      </c>
      <c r="E35" s="7">
        <v>21</v>
      </c>
    </row>
    <row r="36" spans="1:5" x14ac:dyDescent="0.25">
      <c r="A36" s="2" t="s">
        <v>28</v>
      </c>
      <c r="B36" s="5" t="s">
        <v>7</v>
      </c>
      <c r="C36" s="7">
        <v>3</v>
      </c>
      <c r="D36" s="7">
        <v>13</v>
      </c>
      <c r="E36" s="7">
        <v>16</v>
      </c>
    </row>
    <row r="37" spans="1:5" x14ac:dyDescent="0.25">
      <c r="A37" s="2" t="s">
        <v>29</v>
      </c>
      <c r="B37" s="5" t="s">
        <v>7</v>
      </c>
      <c r="C37" s="7">
        <v>1</v>
      </c>
      <c r="D37" s="7">
        <v>6</v>
      </c>
      <c r="E37" s="7">
        <v>7</v>
      </c>
    </row>
    <row r="38" spans="1:5" x14ac:dyDescent="0.25">
      <c r="A38" s="2" t="s">
        <v>30</v>
      </c>
      <c r="B38" s="5" t="s">
        <v>7</v>
      </c>
      <c r="C38" s="7">
        <v>0</v>
      </c>
      <c r="D38" s="7">
        <v>1</v>
      </c>
      <c r="E38" s="7">
        <v>1</v>
      </c>
    </row>
    <row r="39" spans="1:5" x14ac:dyDescent="0.25">
      <c r="A39" s="2" t="s">
        <v>31</v>
      </c>
      <c r="B39" s="5" t="s">
        <v>7</v>
      </c>
      <c r="C39" s="7">
        <v>0</v>
      </c>
      <c r="D39" s="7">
        <v>1</v>
      </c>
      <c r="E39" s="7">
        <v>1</v>
      </c>
    </row>
    <row r="40" spans="1:5" x14ac:dyDescent="0.25">
      <c r="A40" s="3"/>
      <c r="B40" s="3"/>
      <c r="C40" s="11">
        <v>17123</v>
      </c>
      <c r="D40" s="11">
        <v>17123</v>
      </c>
      <c r="E40" s="11">
        <v>34246</v>
      </c>
    </row>
    <row r="41" spans="1:5" x14ac:dyDescent="0.25">
      <c r="A41" s="4" t="s">
        <v>3</v>
      </c>
      <c r="B41" s="5" t="s">
        <v>7</v>
      </c>
      <c r="C41" s="11"/>
      <c r="D41" s="11"/>
      <c r="E41" s="11"/>
    </row>
    <row r="43" spans="1:5" x14ac:dyDescent="0.25">
      <c r="A43" s="12" t="s">
        <v>32</v>
      </c>
      <c r="B43" s="13"/>
      <c r="C43" s="13"/>
      <c r="D43" s="13"/>
      <c r="E43" s="13"/>
    </row>
    <row r="44" spans="1:5" x14ac:dyDescent="0.25">
      <c r="A44" s="14"/>
      <c r="B44" s="15"/>
      <c r="C44" s="16" t="s">
        <v>2</v>
      </c>
      <c r="D44" s="15"/>
      <c r="E44" s="17" t="s">
        <v>3</v>
      </c>
    </row>
    <row r="45" spans="1:5" x14ac:dyDescent="0.25">
      <c r="A45" s="15"/>
      <c r="B45" s="15"/>
      <c r="C45" s="6" t="s">
        <v>4</v>
      </c>
      <c r="D45" s="6" t="s">
        <v>5</v>
      </c>
      <c r="E45" s="17"/>
    </row>
    <row r="46" spans="1:5" x14ac:dyDescent="0.25">
      <c r="A46" s="1" t="s">
        <v>33</v>
      </c>
      <c r="B46" s="3"/>
      <c r="C46" s="11">
        <v>5387</v>
      </c>
      <c r="D46" s="11">
        <v>4625</v>
      </c>
      <c r="E46" s="11">
        <v>10012</v>
      </c>
    </row>
    <row r="47" spans="1:5" x14ac:dyDescent="0.25">
      <c r="A47" s="2" t="s">
        <v>4</v>
      </c>
      <c r="B47" s="5" t="s">
        <v>7</v>
      </c>
      <c r="C47" s="11"/>
      <c r="D47" s="11"/>
      <c r="E47" s="11"/>
    </row>
    <row r="48" spans="1:5" x14ac:dyDescent="0.25">
      <c r="A48" s="2" t="s">
        <v>5</v>
      </c>
      <c r="B48" s="5" t="s">
        <v>7</v>
      </c>
      <c r="C48" s="7">
        <v>8758</v>
      </c>
      <c r="D48" s="7">
        <v>7476</v>
      </c>
      <c r="E48" s="7">
        <v>16234</v>
      </c>
    </row>
    <row r="49" spans="1:5" x14ac:dyDescent="0.25">
      <c r="A49" s="2" t="s">
        <v>10</v>
      </c>
      <c r="B49" s="5" t="s">
        <v>7</v>
      </c>
      <c r="C49" s="7">
        <v>2423</v>
      </c>
      <c r="D49" s="7">
        <v>3488</v>
      </c>
      <c r="E49" s="7">
        <v>5911</v>
      </c>
    </row>
    <row r="50" spans="1:5" x14ac:dyDescent="0.25">
      <c r="A50" s="2" t="s">
        <v>11</v>
      </c>
      <c r="B50" s="5" t="s">
        <v>7</v>
      </c>
      <c r="C50" s="7">
        <v>493</v>
      </c>
      <c r="D50" s="7">
        <v>1194</v>
      </c>
      <c r="E50" s="7">
        <v>1687</v>
      </c>
    </row>
    <row r="51" spans="1:5" x14ac:dyDescent="0.25">
      <c r="A51" s="2" t="s">
        <v>12</v>
      </c>
      <c r="B51" s="5" t="s">
        <v>7</v>
      </c>
      <c r="C51" s="7">
        <v>62</v>
      </c>
      <c r="D51" s="7">
        <v>340</v>
      </c>
      <c r="E51" s="7">
        <v>402</v>
      </c>
    </row>
    <row r="52" spans="1:5" x14ac:dyDescent="0.25">
      <c r="A52" s="3"/>
      <c r="B52" s="3"/>
      <c r="C52" s="11">
        <v>17123</v>
      </c>
      <c r="D52" s="11">
        <v>17123</v>
      </c>
      <c r="E52" s="11">
        <v>34246</v>
      </c>
    </row>
    <row r="53" spans="1:5" x14ac:dyDescent="0.25">
      <c r="A53" s="4" t="s">
        <v>3</v>
      </c>
      <c r="B53" s="5" t="s">
        <v>7</v>
      </c>
      <c r="C53" s="11"/>
      <c r="D53" s="11"/>
      <c r="E53" s="11"/>
    </row>
    <row r="55" spans="1:5" x14ac:dyDescent="0.25">
      <c r="A55" s="12" t="s">
        <v>34</v>
      </c>
      <c r="B55" s="13"/>
      <c r="C55" s="13"/>
      <c r="D55" s="13"/>
      <c r="E55" s="13"/>
    </row>
    <row r="56" spans="1:5" x14ac:dyDescent="0.25">
      <c r="A56" s="14"/>
      <c r="B56" s="15"/>
      <c r="C56" s="16" t="s">
        <v>2</v>
      </c>
      <c r="D56" s="15"/>
      <c r="E56" s="17" t="s">
        <v>3</v>
      </c>
    </row>
    <row r="57" spans="1:5" x14ac:dyDescent="0.25">
      <c r="A57" s="15"/>
      <c r="B57" s="15"/>
      <c r="C57" s="6" t="s">
        <v>4</v>
      </c>
      <c r="D57" s="6" t="s">
        <v>5</v>
      </c>
      <c r="E57" s="17"/>
    </row>
    <row r="58" spans="1:5" x14ac:dyDescent="0.25">
      <c r="A58" s="1" t="s">
        <v>35</v>
      </c>
      <c r="B58" s="3"/>
      <c r="C58" s="11">
        <v>12935</v>
      </c>
      <c r="D58" s="11">
        <v>13069</v>
      </c>
      <c r="E58" s="11">
        <v>26004</v>
      </c>
    </row>
    <row r="59" spans="1:5" x14ac:dyDescent="0.25">
      <c r="A59" s="2" t="s">
        <v>4</v>
      </c>
      <c r="B59" s="5" t="s">
        <v>7</v>
      </c>
      <c r="C59" s="11"/>
      <c r="D59" s="11"/>
      <c r="E59" s="11"/>
    </row>
    <row r="60" spans="1:5" x14ac:dyDescent="0.25">
      <c r="A60" s="2" t="s">
        <v>5</v>
      </c>
      <c r="B60" s="5" t="s">
        <v>7</v>
      </c>
      <c r="C60" s="7">
        <v>3467</v>
      </c>
      <c r="D60" s="7">
        <v>3043</v>
      </c>
      <c r="E60" s="7">
        <v>6510</v>
      </c>
    </row>
    <row r="61" spans="1:5" x14ac:dyDescent="0.25">
      <c r="A61" s="2" t="s">
        <v>10</v>
      </c>
      <c r="B61" s="5" t="s">
        <v>7</v>
      </c>
      <c r="C61" s="7">
        <v>603</v>
      </c>
      <c r="D61" s="7">
        <v>758</v>
      </c>
      <c r="E61" s="7">
        <v>1361</v>
      </c>
    </row>
    <row r="62" spans="1:5" x14ac:dyDescent="0.25">
      <c r="A62" s="2" t="s">
        <v>11</v>
      </c>
      <c r="B62" s="5" t="s">
        <v>7</v>
      </c>
      <c r="C62" s="7">
        <v>95</v>
      </c>
      <c r="D62" s="7">
        <v>192</v>
      </c>
      <c r="E62" s="7">
        <v>287</v>
      </c>
    </row>
    <row r="63" spans="1:5" x14ac:dyDescent="0.25">
      <c r="A63" s="2" t="s">
        <v>12</v>
      </c>
      <c r="B63" s="5" t="s">
        <v>7</v>
      </c>
      <c r="C63" s="7">
        <v>19</v>
      </c>
      <c r="D63" s="7">
        <v>45</v>
      </c>
      <c r="E63" s="7">
        <v>64</v>
      </c>
    </row>
    <row r="64" spans="1:5" x14ac:dyDescent="0.25">
      <c r="A64" s="2" t="s">
        <v>13</v>
      </c>
      <c r="B64" s="5" t="s">
        <v>7</v>
      </c>
      <c r="C64" s="7">
        <v>3</v>
      </c>
      <c r="D64" s="7">
        <v>14</v>
      </c>
      <c r="E64" s="7">
        <v>17</v>
      </c>
    </row>
    <row r="65" spans="1:5" x14ac:dyDescent="0.25">
      <c r="A65" s="2" t="s">
        <v>14</v>
      </c>
      <c r="B65" s="5" t="s">
        <v>7</v>
      </c>
      <c r="C65" s="7">
        <v>1</v>
      </c>
      <c r="D65" s="7">
        <v>1</v>
      </c>
      <c r="E65" s="7">
        <v>2</v>
      </c>
    </row>
    <row r="66" spans="1:5" x14ac:dyDescent="0.25">
      <c r="A66" s="2" t="s">
        <v>26</v>
      </c>
      <c r="B66" s="5" t="s">
        <v>7</v>
      </c>
      <c r="C66" s="7">
        <v>0</v>
      </c>
      <c r="D66" s="7">
        <v>1</v>
      </c>
      <c r="E66" s="7">
        <v>1</v>
      </c>
    </row>
    <row r="67" spans="1:5" x14ac:dyDescent="0.25">
      <c r="A67" s="3"/>
      <c r="B67" s="3"/>
      <c r="C67" s="11">
        <v>17123</v>
      </c>
      <c r="D67" s="11">
        <v>17123</v>
      </c>
      <c r="E67" s="11">
        <v>34246</v>
      </c>
    </row>
    <row r="68" spans="1:5" x14ac:dyDescent="0.25">
      <c r="A68" s="4" t="s">
        <v>3</v>
      </c>
      <c r="B68" s="5" t="s">
        <v>7</v>
      </c>
      <c r="C68" s="11"/>
      <c r="D68" s="11"/>
      <c r="E68" s="11"/>
    </row>
    <row r="70" spans="1:5" x14ac:dyDescent="0.25">
      <c r="A70" s="12" t="s">
        <v>36</v>
      </c>
      <c r="B70" s="13"/>
      <c r="C70" s="13"/>
      <c r="D70" s="13"/>
      <c r="E70" s="13"/>
    </row>
    <row r="71" spans="1:5" x14ac:dyDescent="0.25">
      <c r="A71" s="14"/>
      <c r="B71" s="15"/>
      <c r="C71" s="16" t="s">
        <v>2</v>
      </c>
      <c r="D71" s="15"/>
      <c r="E71" s="17" t="s">
        <v>3</v>
      </c>
    </row>
    <row r="72" spans="1:5" x14ac:dyDescent="0.25">
      <c r="A72" s="15"/>
      <c r="B72" s="15"/>
      <c r="C72" s="6" t="s">
        <v>4</v>
      </c>
      <c r="D72" s="6" t="s">
        <v>5</v>
      </c>
      <c r="E72" s="17"/>
    </row>
    <row r="73" spans="1:5" x14ac:dyDescent="0.25">
      <c r="A73" s="1" t="s">
        <v>37</v>
      </c>
      <c r="B73" s="3"/>
      <c r="C73" s="11">
        <v>11550</v>
      </c>
      <c r="D73" s="11">
        <v>9248</v>
      </c>
      <c r="E73" s="11">
        <v>20798</v>
      </c>
    </row>
    <row r="74" spans="1:5" x14ac:dyDescent="0.25">
      <c r="A74" s="2" t="s">
        <v>4</v>
      </c>
      <c r="B74" s="5" t="s">
        <v>7</v>
      </c>
      <c r="C74" s="11"/>
      <c r="D74" s="11"/>
      <c r="E74" s="11"/>
    </row>
    <row r="75" spans="1:5" x14ac:dyDescent="0.25">
      <c r="A75" s="2" t="s">
        <v>5</v>
      </c>
      <c r="B75" s="5" t="s">
        <v>7</v>
      </c>
      <c r="C75" s="7">
        <v>5128</v>
      </c>
      <c r="D75" s="7">
        <v>7163</v>
      </c>
      <c r="E75" s="7">
        <v>12291</v>
      </c>
    </row>
    <row r="76" spans="1:5" x14ac:dyDescent="0.25">
      <c r="A76" s="2" t="s">
        <v>10</v>
      </c>
      <c r="B76" s="5" t="s">
        <v>7</v>
      </c>
      <c r="C76" s="7">
        <v>420</v>
      </c>
      <c r="D76" s="7">
        <v>673</v>
      </c>
      <c r="E76" s="7">
        <v>1093</v>
      </c>
    </row>
    <row r="77" spans="1:5" x14ac:dyDescent="0.25">
      <c r="A77" s="2" t="s">
        <v>11</v>
      </c>
      <c r="B77" s="5" t="s">
        <v>7</v>
      </c>
      <c r="C77" s="7">
        <v>23</v>
      </c>
      <c r="D77" s="7">
        <v>38</v>
      </c>
      <c r="E77" s="7">
        <v>61</v>
      </c>
    </row>
    <row r="78" spans="1:5" x14ac:dyDescent="0.25">
      <c r="A78" s="2" t="s">
        <v>12</v>
      </c>
      <c r="B78" s="5" t="s">
        <v>7</v>
      </c>
      <c r="C78" s="7">
        <v>2</v>
      </c>
      <c r="D78" s="7">
        <v>1</v>
      </c>
      <c r="E78" s="7">
        <v>3</v>
      </c>
    </row>
    <row r="79" spans="1:5" x14ac:dyDescent="0.25">
      <c r="A79" s="3"/>
      <c r="B79" s="3"/>
      <c r="C79" s="11">
        <v>17123</v>
      </c>
      <c r="D79" s="11">
        <v>17123</v>
      </c>
      <c r="E79" s="11">
        <v>34246</v>
      </c>
    </row>
    <row r="80" spans="1:5" x14ac:dyDescent="0.25">
      <c r="A80" s="4" t="s">
        <v>3</v>
      </c>
      <c r="B80" s="5" t="s">
        <v>7</v>
      </c>
      <c r="C80" s="11"/>
      <c r="D80" s="11"/>
      <c r="E80" s="11"/>
    </row>
    <row r="82" spans="1:5" x14ac:dyDescent="0.25">
      <c r="A82" s="12" t="s">
        <v>38</v>
      </c>
      <c r="B82" s="13"/>
      <c r="C82" s="13"/>
      <c r="D82" s="13"/>
      <c r="E82" s="13"/>
    </row>
    <row r="83" spans="1:5" x14ac:dyDescent="0.25">
      <c r="A83" s="14"/>
      <c r="B83" s="15"/>
      <c r="C83" s="16" t="s">
        <v>2</v>
      </c>
      <c r="D83" s="15"/>
      <c r="E83" s="17" t="s">
        <v>3</v>
      </c>
    </row>
    <row r="84" spans="1:5" x14ac:dyDescent="0.25">
      <c r="A84" s="15"/>
      <c r="B84" s="15"/>
      <c r="C84" s="6" t="s">
        <v>4</v>
      </c>
      <c r="D84" s="6" t="s">
        <v>5</v>
      </c>
      <c r="E84" s="17"/>
    </row>
    <row r="85" spans="1:5" x14ac:dyDescent="0.25">
      <c r="A85" s="1" t="s">
        <v>39</v>
      </c>
      <c r="B85" s="3"/>
      <c r="C85" s="11">
        <v>17123</v>
      </c>
      <c r="D85" s="11">
        <v>17123</v>
      </c>
      <c r="E85" s="11">
        <v>34246</v>
      </c>
    </row>
    <row r="86" spans="1:5" x14ac:dyDescent="0.25">
      <c r="A86" s="2" t="s">
        <v>4</v>
      </c>
      <c r="B86" s="5" t="s">
        <v>7</v>
      </c>
      <c r="C86" s="11"/>
      <c r="D86" s="11"/>
      <c r="E86" s="11"/>
    </row>
    <row r="87" spans="1:5" x14ac:dyDescent="0.25">
      <c r="A87" s="3"/>
      <c r="B87" s="3"/>
      <c r="C87" s="11">
        <v>17123</v>
      </c>
      <c r="D87" s="11">
        <v>17123</v>
      </c>
      <c r="E87" s="11">
        <v>34246</v>
      </c>
    </row>
    <row r="88" spans="1:5" x14ac:dyDescent="0.25">
      <c r="A88" s="4" t="s">
        <v>3</v>
      </c>
      <c r="B88" s="5" t="s">
        <v>7</v>
      </c>
      <c r="C88" s="11"/>
      <c r="D88" s="11"/>
      <c r="E88" s="11"/>
    </row>
    <row r="90" spans="1:5" x14ac:dyDescent="0.25">
      <c r="A90" s="12" t="s">
        <v>40</v>
      </c>
      <c r="B90" s="13"/>
      <c r="C90" s="13"/>
      <c r="D90" s="13"/>
      <c r="E90" s="13"/>
    </row>
    <row r="91" spans="1:5" x14ac:dyDescent="0.25">
      <c r="A91" s="14"/>
      <c r="B91" s="15"/>
      <c r="C91" s="16" t="s">
        <v>2</v>
      </c>
      <c r="D91" s="15"/>
      <c r="E91" s="17" t="s">
        <v>3</v>
      </c>
    </row>
    <row r="92" spans="1:5" x14ac:dyDescent="0.25">
      <c r="A92" s="15"/>
      <c r="B92" s="15"/>
      <c r="C92" s="6" t="s">
        <v>4</v>
      </c>
      <c r="D92" s="6" t="s">
        <v>5</v>
      </c>
      <c r="E92" s="17"/>
    </row>
    <row r="93" spans="1:5" x14ac:dyDescent="0.25">
      <c r="A93" s="1" t="s">
        <v>41</v>
      </c>
      <c r="B93" s="3"/>
      <c r="C93" s="11">
        <v>1757</v>
      </c>
      <c r="D93" s="11">
        <v>1383</v>
      </c>
      <c r="E93" s="11">
        <v>3140</v>
      </c>
    </row>
    <row r="94" spans="1:5" x14ac:dyDescent="0.25">
      <c r="A94" s="2" t="s">
        <v>5</v>
      </c>
      <c r="B94" s="5" t="s">
        <v>7</v>
      </c>
      <c r="C94" s="11"/>
      <c r="D94" s="11"/>
      <c r="E94" s="11"/>
    </row>
    <row r="95" spans="1:5" x14ac:dyDescent="0.25">
      <c r="A95" s="2" t="s">
        <v>10</v>
      </c>
      <c r="B95" s="5" t="s">
        <v>7</v>
      </c>
      <c r="C95" s="7">
        <v>2342</v>
      </c>
      <c r="D95" s="7">
        <v>2114</v>
      </c>
      <c r="E95" s="7">
        <v>4456</v>
      </c>
    </row>
    <row r="96" spans="1:5" x14ac:dyDescent="0.25">
      <c r="A96" s="2" t="s">
        <v>11</v>
      </c>
      <c r="B96" s="5" t="s">
        <v>7</v>
      </c>
      <c r="C96" s="7">
        <v>1177</v>
      </c>
      <c r="D96" s="7">
        <v>765</v>
      </c>
      <c r="E96" s="7">
        <v>1942</v>
      </c>
    </row>
    <row r="97" spans="1:5" x14ac:dyDescent="0.25">
      <c r="A97" s="2" t="s">
        <v>12</v>
      </c>
      <c r="B97" s="5" t="s">
        <v>7</v>
      </c>
      <c r="C97" s="7">
        <v>1119</v>
      </c>
      <c r="D97" s="7">
        <v>1287</v>
      </c>
      <c r="E97" s="7">
        <v>2406</v>
      </c>
    </row>
    <row r="98" spans="1:5" x14ac:dyDescent="0.25">
      <c r="A98" s="2" t="s">
        <v>13</v>
      </c>
      <c r="B98" s="5" t="s">
        <v>7</v>
      </c>
      <c r="C98" s="7">
        <v>2446</v>
      </c>
      <c r="D98" s="7">
        <v>2040</v>
      </c>
      <c r="E98" s="7">
        <v>4486</v>
      </c>
    </row>
    <row r="99" spans="1:5" x14ac:dyDescent="0.25">
      <c r="A99" s="2" t="s">
        <v>14</v>
      </c>
      <c r="B99" s="5" t="s">
        <v>7</v>
      </c>
      <c r="C99" s="7">
        <v>941</v>
      </c>
      <c r="D99" s="7">
        <v>1278</v>
      </c>
      <c r="E99" s="7">
        <v>2219</v>
      </c>
    </row>
    <row r="100" spans="1:5" x14ac:dyDescent="0.25">
      <c r="A100" s="2" t="s">
        <v>25</v>
      </c>
      <c r="B100" s="5" t="s">
        <v>7</v>
      </c>
      <c r="C100" s="7">
        <v>2161</v>
      </c>
      <c r="D100" s="7">
        <v>2376</v>
      </c>
      <c r="E100" s="7">
        <v>4537</v>
      </c>
    </row>
    <row r="101" spans="1:5" x14ac:dyDescent="0.25">
      <c r="A101" s="2" t="s">
        <v>26</v>
      </c>
      <c r="B101" s="5" t="s">
        <v>7</v>
      </c>
      <c r="C101" s="7">
        <v>817</v>
      </c>
      <c r="D101" s="7">
        <v>1041</v>
      </c>
      <c r="E101" s="7">
        <v>1858</v>
      </c>
    </row>
    <row r="102" spans="1:5" x14ac:dyDescent="0.25">
      <c r="A102" s="2" t="s">
        <v>27</v>
      </c>
      <c r="B102" s="5" t="s">
        <v>7</v>
      </c>
      <c r="C102" s="7">
        <v>295</v>
      </c>
      <c r="D102" s="7">
        <v>895</v>
      </c>
      <c r="E102" s="7">
        <v>1190</v>
      </c>
    </row>
    <row r="103" spans="1:5" x14ac:dyDescent="0.25">
      <c r="A103" s="2" t="s">
        <v>28</v>
      </c>
      <c r="B103" s="5" t="s">
        <v>7</v>
      </c>
      <c r="C103" s="7">
        <v>246</v>
      </c>
      <c r="D103" s="7">
        <v>630</v>
      </c>
      <c r="E103" s="7">
        <v>876</v>
      </c>
    </row>
    <row r="104" spans="1:5" x14ac:dyDescent="0.25">
      <c r="A104" s="2" t="s">
        <v>29</v>
      </c>
      <c r="B104" s="5" t="s">
        <v>7</v>
      </c>
      <c r="C104" s="7">
        <v>179</v>
      </c>
      <c r="D104" s="7">
        <v>648</v>
      </c>
      <c r="E104" s="7">
        <v>827</v>
      </c>
    </row>
    <row r="105" spans="1:5" x14ac:dyDescent="0.25">
      <c r="A105" s="2" t="s">
        <v>30</v>
      </c>
      <c r="B105" s="5" t="s">
        <v>7</v>
      </c>
      <c r="C105" s="7">
        <v>907</v>
      </c>
      <c r="D105" s="7">
        <v>576</v>
      </c>
      <c r="E105" s="7">
        <v>1483</v>
      </c>
    </row>
    <row r="106" spans="1:5" x14ac:dyDescent="0.25">
      <c r="A106" s="2" t="s">
        <v>42</v>
      </c>
      <c r="B106" s="5" t="s">
        <v>7</v>
      </c>
      <c r="C106" s="7">
        <v>454</v>
      </c>
      <c r="D106" s="7">
        <v>593</v>
      </c>
      <c r="E106" s="7">
        <v>1047</v>
      </c>
    </row>
    <row r="107" spans="1:5" x14ac:dyDescent="0.25">
      <c r="A107" s="2" t="s">
        <v>43</v>
      </c>
      <c r="B107" s="5" t="s">
        <v>7</v>
      </c>
      <c r="C107" s="7">
        <v>252</v>
      </c>
      <c r="D107" s="7">
        <v>350</v>
      </c>
      <c r="E107" s="7">
        <v>602</v>
      </c>
    </row>
    <row r="108" spans="1:5" x14ac:dyDescent="0.25">
      <c r="A108" s="2" t="s">
        <v>31</v>
      </c>
      <c r="B108" s="5" t="s">
        <v>7</v>
      </c>
      <c r="C108" s="7">
        <v>235</v>
      </c>
      <c r="D108" s="7">
        <v>287</v>
      </c>
      <c r="E108" s="7">
        <v>522</v>
      </c>
    </row>
    <row r="109" spans="1:5" x14ac:dyDescent="0.25">
      <c r="A109" s="2" t="s">
        <v>44</v>
      </c>
      <c r="B109" s="5" t="s">
        <v>7</v>
      </c>
      <c r="C109" s="7">
        <v>164</v>
      </c>
      <c r="D109" s="7">
        <v>148</v>
      </c>
      <c r="E109" s="7">
        <v>312</v>
      </c>
    </row>
    <row r="110" spans="1:5" x14ac:dyDescent="0.25">
      <c r="A110" s="2" t="s">
        <v>45</v>
      </c>
      <c r="B110" s="5" t="s">
        <v>7</v>
      </c>
      <c r="C110" s="7">
        <v>160</v>
      </c>
      <c r="D110" s="7">
        <v>126</v>
      </c>
      <c r="E110" s="7">
        <v>286</v>
      </c>
    </row>
    <row r="111" spans="1:5" x14ac:dyDescent="0.25">
      <c r="A111" s="2" t="s">
        <v>46</v>
      </c>
      <c r="B111" s="5" t="s">
        <v>7</v>
      </c>
      <c r="C111" s="7">
        <v>1471</v>
      </c>
      <c r="D111" s="7">
        <v>586</v>
      </c>
      <c r="E111" s="7">
        <v>2057</v>
      </c>
    </row>
    <row r="112" spans="1:5" x14ac:dyDescent="0.25">
      <c r="A112" s="3"/>
      <c r="B112" s="3"/>
      <c r="C112" s="11">
        <v>17123</v>
      </c>
      <c r="D112" s="11">
        <v>17123</v>
      </c>
      <c r="E112" s="11">
        <v>34246</v>
      </c>
    </row>
    <row r="113" spans="1:5" x14ac:dyDescent="0.25">
      <c r="A113" s="4" t="s">
        <v>3</v>
      </c>
      <c r="B113" s="5" t="s">
        <v>7</v>
      </c>
      <c r="C113" s="11"/>
      <c r="D113" s="11"/>
      <c r="E113" s="11"/>
    </row>
    <row r="115" spans="1:5" x14ac:dyDescent="0.25">
      <c r="A115" s="12" t="s">
        <v>47</v>
      </c>
      <c r="B115" s="13"/>
      <c r="C115" s="13"/>
      <c r="D115" s="13"/>
      <c r="E115" s="13"/>
    </row>
    <row r="116" spans="1:5" x14ac:dyDescent="0.25">
      <c r="A116" s="14"/>
      <c r="B116" s="15"/>
      <c r="C116" s="16" t="s">
        <v>2</v>
      </c>
      <c r="D116" s="15"/>
      <c r="E116" s="17" t="s">
        <v>3</v>
      </c>
    </row>
    <row r="117" spans="1:5" x14ac:dyDescent="0.25">
      <c r="A117" s="15"/>
      <c r="B117" s="15"/>
      <c r="C117" s="6" t="s">
        <v>4</v>
      </c>
      <c r="D117" s="6" t="s">
        <v>5</v>
      </c>
      <c r="E117" s="17"/>
    </row>
    <row r="118" spans="1:5" x14ac:dyDescent="0.25">
      <c r="A118" s="1" t="s">
        <v>48</v>
      </c>
      <c r="B118" s="3"/>
      <c r="C118" s="11">
        <v>267</v>
      </c>
      <c r="D118" s="11">
        <v>972</v>
      </c>
      <c r="E118" s="11">
        <v>1239</v>
      </c>
    </row>
    <row r="119" spans="1:5" x14ac:dyDescent="0.25">
      <c r="A119" s="2" t="s">
        <v>5</v>
      </c>
      <c r="B119" s="5" t="s">
        <v>7</v>
      </c>
      <c r="C119" s="11"/>
      <c r="D119" s="11"/>
      <c r="E119" s="11"/>
    </row>
    <row r="120" spans="1:5" x14ac:dyDescent="0.25">
      <c r="A120" s="2" t="s">
        <v>10</v>
      </c>
      <c r="B120" s="5" t="s">
        <v>7</v>
      </c>
      <c r="C120" s="7">
        <v>95</v>
      </c>
      <c r="D120" s="7">
        <v>347</v>
      </c>
      <c r="E120" s="7">
        <v>442</v>
      </c>
    </row>
    <row r="121" spans="1:5" x14ac:dyDescent="0.25">
      <c r="A121" s="2" t="s">
        <v>11</v>
      </c>
      <c r="B121" s="5" t="s">
        <v>7</v>
      </c>
      <c r="C121" s="7">
        <v>1097</v>
      </c>
      <c r="D121" s="7">
        <v>2483</v>
      </c>
      <c r="E121" s="7">
        <v>3580</v>
      </c>
    </row>
    <row r="122" spans="1:5" x14ac:dyDescent="0.25">
      <c r="A122" s="2" t="s">
        <v>12</v>
      </c>
      <c r="B122" s="5" t="s">
        <v>7</v>
      </c>
      <c r="C122" s="7">
        <v>0</v>
      </c>
      <c r="D122" s="7">
        <v>1</v>
      </c>
      <c r="E122" s="7">
        <v>1</v>
      </c>
    </row>
    <row r="123" spans="1:5" x14ac:dyDescent="0.25">
      <c r="A123" s="2" t="s">
        <v>13</v>
      </c>
      <c r="B123" s="5" t="s">
        <v>7</v>
      </c>
      <c r="C123" s="7">
        <v>15664</v>
      </c>
      <c r="D123" s="7">
        <v>13320</v>
      </c>
      <c r="E123" s="7">
        <v>28984</v>
      </c>
    </row>
    <row r="124" spans="1:5" x14ac:dyDescent="0.25">
      <c r="A124" s="3"/>
      <c r="B124" s="3"/>
      <c r="C124" s="11">
        <v>17123</v>
      </c>
      <c r="D124" s="11">
        <v>17123</v>
      </c>
      <c r="E124" s="11">
        <v>34246</v>
      </c>
    </row>
    <row r="125" spans="1:5" x14ac:dyDescent="0.25">
      <c r="A125" s="4" t="s">
        <v>3</v>
      </c>
      <c r="B125" s="5" t="s">
        <v>7</v>
      </c>
      <c r="C125" s="11"/>
      <c r="D125" s="11"/>
      <c r="E125" s="11"/>
    </row>
  </sheetData>
  <mergeCells count="89">
    <mergeCell ref="E124:E125"/>
    <mergeCell ref="E112:E113"/>
    <mergeCell ref="A115:E115"/>
    <mergeCell ref="A116:B117"/>
    <mergeCell ref="C116:D116"/>
    <mergeCell ref="C118:C119"/>
    <mergeCell ref="C124:C125"/>
    <mergeCell ref="D118:D119"/>
    <mergeCell ref="D124:D125"/>
    <mergeCell ref="E116:E117"/>
    <mergeCell ref="E118:E119"/>
    <mergeCell ref="E87:E88"/>
    <mergeCell ref="A90:E90"/>
    <mergeCell ref="A91:B92"/>
    <mergeCell ref="C91:D91"/>
    <mergeCell ref="C93:C94"/>
    <mergeCell ref="C112:C113"/>
    <mergeCell ref="D93:D94"/>
    <mergeCell ref="D112:D113"/>
    <mergeCell ref="E91:E92"/>
    <mergeCell ref="E93:E94"/>
    <mergeCell ref="E79:E80"/>
    <mergeCell ref="A82:E82"/>
    <mergeCell ref="A83:B84"/>
    <mergeCell ref="C83:D83"/>
    <mergeCell ref="C85:C86"/>
    <mergeCell ref="C87:C88"/>
    <mergeCell ref="D85:D86"/>
    <mergeCell ref="D87:D88"/>
    <mergeCell ref="E83:E84"/>
    <mergeCell ref="E85:E86"/>
    <mergeCell ref="E67:E68"/>
    <mergeCell ref="A70:E70"/>
    <mergeCell ref="A71:B72"/>
    <mergeCell ref="C71:D71"/>
    <mergeCell ref="C73:C74"/>
    <mergeCell ref="C79:C80"/>
    <mergeCell ref="D73:D74"/>
    <mergeCell ref="D79:D80"/>
    <mergeCell ref="E71:E72"/>
    <mergeCell ref="E73:E74"/>
    <mergeCell ref="E52:E53"/>
    <mergeCell ref="A55:E55"/>
    <mergeCell ref="A56:B57"/>
    <mergeCell ref="C56:D56"/>
    <mergeCell ref="C58:C59"/>
    <mergeCell ref="C67:C68"/>
    <mergeCell ref="D58:D59"/>
    <mergeCell ref="D67:D68"/>
    <mergeCell ref="E56:E57"/>
    <mergeCell ref="E58:E59"/>
    <mergeCell ref="E40:E41"/>
    <mergeCell ref="A43:E43"/>
    <mergeCell ref="A44:B45"/>
    <mergeCell ref="C44:D44"/>
    <mergeCell ref="C46:C47"/>
    <mergeCell ref="C52:C53"/>
    <mergeCell ref="D46:D47"/>
    <mergeCell ref="D52:D53"/>
    <mergeCell ref="E44:E45"/>
    <mergeCell ref="E46:E47"/>
    <mergeCell ref="E19:E20"/>
    <mergeCell ref="A22:E22"/>
    <mergeCell ref="A23:B24"/>
    <mergeCell ref="C23:D23"/>
    <mergeCell ref="C25:C26"/>
    <mergeCell ref="C40:C41"/>
    <mergeCell ref="D25:D26"/>
    <mergeCell ref="D40:D41"/>
    <mergeCell ref="E23:E24"/>
    <mergeCell ref="E25:E26"/>
    <mergeCell ref="E10:E11"/>
    <mergeCell ref="A13:E13"/>
    <mergeCell ref="A14:B15"/>
    <mergeCell ref="C14:D14"/>
    <mergeCell ref="C16:C17"/>
    <mergeCell ref="C19:C20"/>
    <mergeCell ref="D16:D17"/>
    <mergeCell ref="D19:D20"/>
    <mergeCell ref="E14:E15"/>
    <mergeCell ref="E16:E17"/>
    <mergeCell ref="A1:E1"/>
    <mergeCell ref="A4:E4"/>
    <mergeCell ref="A5:B6"/>
    <mergeCell ref="C5:D5"/>
    <mergeCell ref="C10:C11"/>
    <mergeCell ref="D10:D11"/>
    <mergeCell ref="E5:E6"/>
    <mergeCell ref="E7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7" sqref="E17"/>
    </sheetView>
  </sheetViews>
  <sheetFormatPr defaultRowHeight="15" x14ac:dyDescent="0.25"/>
  <cols>
    <col min="1" max="1" width="12.85546875" customWidth="1"/>
  </cols>
  <sheetData>
    <row r="1" spans="1:8" x14ac:dyDescent="0.25">
      <c r="C1">
        <v>0</v>
      </c>
      <c r="D1">
        <v>1</v>
      </c>
      <c r="E1" t="s">
        <v>20</v>
      </c>
      <c r="F1" t="s">
        <v>21</v>
      </c>
      <c r="H1" t="s">
        <v>22</v>
      </c>
    </row>
    <row r="2" spans="1:8" x14ac:dyDescent="0.25">
      <c r="A2" t="s">
        <v>17</v>
      </c>
      <c r="B2">
        <v>0</v>
      </c>
      <c r="C2" s="9">
        <v>12048</v>
      </c>
      <c r="D2" s="9">
        <v>5068</v>
      </c>
      <c r="E2">
        <f>D2/SUM(C2:D2)</f>
        <v>0.29609721897639635</v>
      </c>
      <c r="F2">
        <f>C2/SUM(C2:D2)</f>
        <v>0.7039027810236036</v>
      </c>
      <c r="G2">
        <f>(E2-F2)*LOG(E2/F2)</f>
        <v>0.15336684397427242</v>
      </c>
      <c r="H2">
        <f>SUM(G2:G3)</f>
        <v>0.43882975122093709</v>
      </c>
    </row>
    <row r="3" spans="1:8" x14ac:dyDescent="0.25">
      <c r="A3" t="s">
        <v>17</v>
      </c>
      <c r="B3">
        <v>1</v>
      </c>
      <c r="C3" s="7">
        <v>2952</v>
      </c>
      <c r="D3" s="7">
        <v>9932</v>
      </c>
      <c r="E3">
        <f t="shared" ref="E3:E8" si="0">D3/SUM(C3:D3)</f>
        <v>0.77087860912760009</v>
      </c>
      <c r="F3">
        <f t="shared" ref="F3:F9" si="1">C3/SUM(C3:D3)</f>
        <v>0.22912139087239988</v>
      </c>
      <c r="G3">
        <f t="shared" ref="G3:G9" si="2">(E3-F3)*LOG(E3/F3)</f>
        <v>0.28546290724666468</v>
      </c>
    </row>
    <row r="4" spans="1:8" x14ac:dyDescent="0.25">
      <c r="A4" t="s">
        <v>18</v>
      </c>
      <c r="B4" s="2" t="s">
        <v>5</v>
      </c>
      <c r="C4" s="9">
        <v>1563</v>
      </c>
      <c r="D4" s="9">
        <v>1205</v>
      </c>
      <c r="E4">
        <f t="shared" si="0"/>
        <v>0.43533236994219654</v>
      </c>
      <c r="F4">
        <f t="shared" si="1"/>
        <v>0.56466763005780352</v>
      </c>
      <c r="G4">
        <f t="shared" si="2"/>
        <v>1.4611254095654379E-2</v>
      </c>
      <c r="H4">
        <f>SUM(G4:G9)</f>
        <v>0.21322122461693266</v>
      </c>
    </row>
    <row r="5" spans="1:8" x14ac:dyDescent="0.25">
      <c r="A5" t="s">
        <v>18</v>
      </c>
      <c r="B5" s="2" t="s">
        <v>10</v>
      </c>
      <c r="C5" s="7">
        <v>2033</v>
      </c>
      <c r="D5" s="7">
        <v>1858</v>
      </c>
      <c r="E5">
        <f t="shared" si="0"/>
        <v>0.47751220765869956</v>
      </c>
      <c r="F5">
        <f t="shared" si="1"/>
        <v>0.52248779234130038</v>
      </c>
      <c r="G5">
        <f t="shared" si="2"/>
        <v>1.7581706686128824E-3</v>
      </c>
    </row>
    <row r="6" spans="1:8" x14ac:dyDescent="0.25">
      <c r="A6" t="s">
        <v>18</v>
      </c>
      <c r="B6" s="2" t="s">
        <v>11</v>
      </c>
      <c r="C6" s="7">
        <v>1875</v>
      </c>
      <c r="D6" s="7">
        <v>2091</v>
      </c>
      <c r="E6">
        <f t="shared" si="0"/>
        <v>0.52723146747352501</v>
      </c>
      <c r="F6">
        <f t="shared" si="1"/>
        <v>0.47276853252647505</v>
      </c>
      <c r="G6">
        <f t="shared" si="2"/>
        <v>2.578970328504738E-3</v>
      </c>
    </row>
    <row r="7" spans="1:8" x14ac:dyDescent="0.25">
      <c r="A7" t="s">
        <v>18</v>
      </c>
      <c r="B7" s="2" t="s">
        <v>12</v>
      </c>
      <c r="C7" s="7">
        <v>2190</v>
      </c>
      <c r="D7" s="7">
        <v>1799</v>
      </c>
      <c r="E7">
        <f t="shared" si="0"/>
        <v>0.45099022311356229</v>
      </c>
      <c r="F7">
        <f t="shared" si="1"/>
        <v>0.54900977688643771</v>
      </c>
      <c r="G7">
        <f t="shared" si="2"/>
        <v>8.3721393919217093E-3</v>
      </c>
    </row>
    <row r="8" spans="1:8" x14ac:dyDescent="0.25">
      <c r="A8" t="s">
        <v>18</v>
      </c>
      <c r="B8" s="2" t="s">
        <v>13</v>
      </c>
      <c r="C8" s="7">
        <v>1283</v>
      </c>
      <c r="D8" s="7">
        <v>506</v>
      </c>
      <c r="E8">
        <f t="shared" si="0"/>
        <v>0.28283957518166575</v>
      </c>
      <c r="F8">
        <f t="shared" si="1"/>
        <v>0.71716042481833431</v>
      </c>
      <c r="G8">
        <f t="shared" si="2"/>
        <v>0.17549869224080245</v>
      </c>
    </row>
    <row r="9" spans="1:8" x14ac:dyDescent="0.25">
      <c r="A9" t="s">
        <v>18</v>
      </c>
      <c r="B9" s="2" t="s">
        <v>14</v>
      </c>
      <c r="C9" s="7">
        <v>6056</v>
      </c>
      <c r="D9" s="7">
        <v>7541</v>
      </c>
      <c r="E9">
        <f>D9/SUM(C9:D9)</f>
        <v>0.55460763403691993</v>
      </c>
      <c r="F9">
        <f t="shared" si="1"/>
        <v>0.44539236596308007</v>
      </c>
      <c r="G9">
        <f t="shared" si="2"/>
        <v>1.0401997891436504E-2</v>
      </c>
    </row>
    <row r="10" spans="1:8" x14ac:dyDescent="0.25">
      <c r="A10" t="s">
        <v>19</v>
      </c>
      <c r="B10">
        <v>0</v>
      </c>
      <c r="C10" s="9">
        <v>11968</v>
      </c>
      <c r="D10" s="9">
        <v>11339</v>
      </c>
      <c r="E10">
        <f t="shared" ref="E10:E11" si="3">D10/SUM(C10:D10)</f>
        <v>0.48650619985412108</v>
      </c>
      <c r="F10">
        <f t="shared" ref="F10:F11" si="4">C10/SUM(C10:D10)</f>
        <v>0.51349380014587898</v>
      </c>
      <c r="G10">
        <f t="shared" ref="G10:G11" si="5">(E10-F10)*LOG(E10/F10)</f>
        <v>6.3277354729820772E-4</v>
      </c>
      <c r="H10">
        <f>SUM(G10:G11)</f>
        <v>8.326866566666655E-3</v>
      </c>
    </row>
    <row r="11" spans="1:8" x14ac:dyDescent="0.25">
      <c r="A11" t="s">
        <v>19</v>
      </c>
      <c r="B11">
        <v>1</v>
      </c>
      <c r="C11" s="7">
        <v>3032</v>
      </c>
      <c r="D11" s="7">
        <v>3661</v>
      </c>
      <c r="E11">
        <f t="shared" si="3"/>
        <v>0.54698939190198714</v>
      </c>
      <c r="F11">
        <f t="shared" si="4"/>
        <v>0.45301060809801286</v>
      </c>
      <c r="G11">
        <f t="shared" si="5"/>
        <v>7.6940930193684478E-3</v>
      </c>
    </row>
    <row r="12" spans="1:8" x14ac:dyDescent="0.25">
      <c r="C12" s="7"/>
      <c r="D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0"/>
  <sheetViews>
    <sheetView tabSelected="1" workbookViewId="0">
      <selection activeCell="I4" sqref="I4"/>
    </sheetView>
  </sheetViews>
  <sheetFormatPr defaultRowHeight="15" x14ac:dyDescent="0.25"/>
  <cols>
    <col min="1" max="1" width="15.5703125" customWidth="1"/>
  </cols>
  <sheetData>
    <row r="1" spans="1:9" x14ac:dyDescent="0.25">
      <c r="C1">
        <v>0</v>
      </c>
      <c r="D1">
        <v>1</v>
      </c>
      <c r="E1" t="s">
        <v>50</v>
      </c>
      <c r="F1" t="s">
        <v>51</v>
      </c>
      <c r="G1" t="s">
        <v>52</v>
      </c>
      <c r="H1" t="s">
        <v>22</v>
      </c>
    </row>
    <row r="2" spans="1:9" x14ac:dyDescent="0.25">
      <c r="A2" t="s">
        <v>49</v>
      </c>
      <c r="B2">
        <v>0</v>
      </c>
      <c r="C2" s="9">
        <v>13755</v>
      </c>
      <c r="D2" s="9">
        <v>5826</v>
      </c>
      <c r="E2">
        <f>C2/SUM(C2,D2)</f>
        <v>0.70246667688064957</v>
      </c>
      <c r="F2">
        <f>D2/SUM(C2,D2)</f>
        <v>0.29753332311935038</v>
      </c>
      <c r="G2">
        <f>(F2-E2)*LOG(F2/E2)</f>
        <v>0.15107663129296831</v>
      </c>
      <c r="H2">
        <f>SUM(G2:G3)</f>
        <v>0.43525061036983503</v>
      </c>
    </row>
    <row r="3" spans="1:9" hidden="1" x14ac:dyDescent="0.25">
      <c r="B3">
        <v>1</v>
      </c>
      <c r="C3" s="7">
        <v>3368</v>
      </c>
      <c r="D3" s="7">
        <v>11297</v>
      </c>
      <c r="E3">
        <f t="shared" ref="E3:E60" si="0">C3/SUM(C3,D3)</f>
        <v>0.22966246164336857</v>
      </c>
      <c r="F3">
        <f t="shared" ref="F3:F60" si="1">D3/SUM(C3,D3)</f>
        <v>0.77033753835663143</v>
      </c>
      <c r="G3">
        <f t="shared" ref="G3:G60" si="2">(F3-E3)*LOG(F3/E3)</f>
        <v>0.2841739790768667</v>
      </c>
    </row>
    <row r="4" spans="1:9" x14ac:dyDescent="0.25">
      <c r="A4" t="s">
        <v>16</v>
      </c>
      <c r="B4">
        <v>0</v>
      </c>
      <c r="C4" s="9">
        <v>13651</v>
      </c>
      <c r="D4" s="9">
        <v>12895</v>
      </c>
      <c r="E4">
        <f t="shared" si="0"/>
        <v>0.5142394334362993</v>
      </c>
      <c r="F4">
        <f t="shared" si="1"/>
        <v>0.48576056656370076</v>
      </c>
      <c r="G4">
        <f t="shared" si="2"/>
        <v>7.0465602570432366E-4</v>
      </c>
      <c r="H4">
        <f>SUM(G4:G5)</f>
        <v>9.1046272167415072E-3</v>
      </c>
      <c r="I4" t="s">
        <v>53</v>
      </c>
    </row>
    <row r="5" spans="1:9" hidden="1" x14ac:dyDescent="0.25">
      <c r="B5">
        <v>1</v>
      </c>
      <c r="C5" s="7">
        <v>3472</v>
      </c>
      <c r="D5" s="7">
        <v>4228</v>
      </c>
      <c r="E5">
        <f t="shared" si="0"/>
        <v>0.45090909090909093</v>
      </c>
      <c r="F5">
        <f t="shared" si="1"/>
        <v>0.54909090909090907</v>
      </c>
      <c r="G5">
        <f t="shared" si="2"/>
        <v>8.3999711910371835E-3</v>
      </c>
    </row>
    <row r="6" spans="1:9" x14ac:dyDescent="0.25">
      <c r="A6" t="s">
        <v>24</v>
      </c>
      <c r="B6" s="2" t="s">
        <v>4</v>
      </c>
      <c r="C6" s="9">
        <v>5387</v>
      </c>
      <c r="D6" s="9">
        <v>4625</v>
      </c>
      <c r="E6">
        <f t="shared" si="0"/>
        <v>0.53805433479824216</v>
      </c>
      <c r="F6">
        <f t="shared" si="1"/>
        <v>0.46194566520175789</v>
      </c>
      <c r="G6">
        <f t="shared" si="2"/>
        <v>5.0410758804263411E-3</v>
      </c>
      <c r="H6">
        <f>SUM(G6:G17)</f>
        <v>3.0861656836170557</v>
      </c>
    </row>
    <row r="7" spans="1:9" hidden="1" x14ac:dyDescent="0.25">
      <c r="B7" s="2" t="s">
        <v>5</v>
      </c>
      <c r="C7" s="7">
        <v>7541</v>
      </c>
      <c r="D7" s="7">
        <v>6430</v>
      </c>
      <c r="E7">
        <f t="shared" si="0"/>
        <v>0.53976093336196407</v>
      </c>
      <c r="F7">
        <f t="shared" si="1"/>
        <v>0.46023906663803593</v>
      </c>
      <c r="G7">
        <f t="shared" si="2"/>
        <v>5.5043420153819637E-3</v>
      </c>
    </row>
    <row r="8" spans="1:9" hidden="1" x14ac:dyDescent="0.25">
      <c r="B8" s="2" t="s">
        <v>10</v>
      </c>
      <c r="C8" s="7">
        <v>2677</v>
      </c>
      <c r="D8" s="7">
        <v>3142</v>
      </c>
      <c r="E8">
        <f t="shared" si="0"/>
        <v>0.46004468121670389</v>
      </c>
      <c r="F8">
        <f t="shared" si="1"/>
        <v>0.53995531878329606</v>
      </c>
      <c r="G8">
        <f t="shared" si="2"/>
        <v>5.5584089062407881E-3</v>
      </c>
    </row>
    <row r="9" spans="1:9" hidden="1" x14ac:dyDescent="0.25">
      <c r="B9" s="2" t="s">
        <v>11</v>
      </c>
      <c r="C9" s="7">
        <v>988</v>
      </c>
      <c r="D9" s="7">
        <v>1460</v>
      </c>
      <c r="E9">
        <f t="shared" si="0"/>
        <v>0.40359477124183007</v>
      </c>
      <c r="F9">
        <f t="shared" si="1"/>
        <v>0.59640522875816993</v>
      </c>
      <c r="G9">
        <f t="shared" si="2"/>
        <v>3.2699865230757269E-2</v>
      </c>
    </row>
    <row r="10" spans="1:9" hidden="1" x14ac:dyDescent="0.25">
      <c r="B10" s="2" t="s">
        <v>12</v>
      </c>
      <c r="C10" s="7">
        <v>305</v>
      </c>
      <c r="D10" s="7">
        <v>717</v>
      </c>
      <c r="E10">
        <f t="shared" si="0"/>
        <v>0.29843444227005872</v>
      </c>
      <c r="F10">
        <f t="shared" si="1"/>
        <v>0.70156555772994134</v>
      </c>
      <c r="G10">
        <f t="shared" si="2"/>
        <v>0.14965005706874551</v>
      </c>
    </row>
    <row r="11" spans="1:9" hidden="1" x14ac:dyDescent="0.25">
      <c r="B11" s="2" t="s">
        <v>13</v>
      </c>
      <c r="C11" s="7">
        <v>131</v>
      </c>
      <c r="D11" s="7">
        <v>369</v>
      </c>
      <c r="E11">
        <f t="shared" si="0"/>
        <v>0.26200000000000001</v>
      </c>
      <c r="F11">
        <f t="shared" si="1"/>
        <v>0.73799999999999999</v>
      </c>
      <c r="G11">
        <f t="shared" si="2"/>
        <v>0.21408341355956892</v>
      </c>
    </row>
    <row r="12" spans="1:9" hidden="1" x14ac:dyDescent="0.25">
      <c r="B12" s="2" t="s">
        <v>14</v>
      </c>
      <c r="C12" s="7">
        <v>53</v>
      </c>
      <c r="D12" s="7">
        <v>177</v>
      </c>
      <c r="E12">
        <f t="shared" si="0"/>
        <v>0.23043478260869565</v>
      </c>
      <c r="F12">
        <f t="shared" si="1"/>
        <v>0.76956521739130435</v>
      </c>
      <c r="G12">
        <f t="shared" si="2"/>
        <v>0.28234120521028772</v>
      </c>
    </row>
    <row r="13" spans="1:9" hidden="1" x14ac:dyDescent="0.25">
      <c r="B13" s="2" t="s">
        <v>25</v>
      </c>
      <c r="C13" s="7">
        <v>25</v>
      </c>
      <c r="D13" s="7">
        <v>106</v>
      </c>
      <c r="E13">
        <f t="shared" si="0"/>
        <v>0.19083969465648856</v>
      </c>
      <c r="F13">
        <f t="shared" si="1"/>
        <v>0.80916030534351147</v>
      </c>
      <c r="G13">
        <f t="shared" si="2"/>
        <v>0.38791323957260571</v>
      </c>
    </row>
    <row r="14" spans="1:9" hidden="1" x14ac:dyDescent="0.25">
      <c r="B14" s="2" t="s">
        <v>26</v>
      </c>
      <c r="C14" s="7">
        <v>8</v>
      </c>
      <c r="D14" s="7">
        <v>59</v>
      </c>
      <c r="E14">
        <f t="shared" si="0"/>
        <v>0.11940298507462686</v>
      </c>
      <c r="F14">
        <f t="shared" si="1"/>
        <v>0.88059701492537312</v>
      </c>
      <c r="G14">
        <f t="shared" si="2"/>
        <v>0.66053527249492883</v>
      </c>
    </row>
    <row r="15" spans="1:9" hidden="1" x14ac:dyDescent="0.25">
      <c r="B15" s="2" t="s">
        <v>27</v>
      </c>
      <c r="C15" s="7">
        <v>4</v>
      </c>
      <c r="D15" s="7">
        <v>17</v>
      </c>
      <c r="E15">
        <f t="shared" si="0"/>
        <v>0.19047619047619047</v>
      </c>
      <c r="F15">
        <f t="shared" si="1"/>
        <v>0.80952380952380953</v>
      </c>
      <c r="G15">
        <f t="shared" si="2"/>
        <v>0.3890026709835262</v>
      </c>
    </row>
    <row r="16" spans="1:9" hidden="1" x14ac:dyDescent="0.25">
      <c r="B16" s="2" t="s">
        <v>28</v>
      </c>
      <c r="C16" s="7">
        <v>3</v>
      </c>
      <c r="D16" s="7">
        <v>13</v>
      </c>
      <c r="E16">
        <f t="shared" si="0"/>
        <v>0.1875</v>
      </c>
      <c r="F16">
        <f t="shared" si="1"/>
        <v>0.8125</v>
      </c>
      <c r="G16">
        <f t="shared" si="2"/>
        <v>0.39801381099198396</v>
      </c>
    </row>
    <row r="17" spans="1:8" hidden="1" x14ac:dyDescent="0.25">
      <c r="B17" s="2" t="s">
        <v>29</v>
      </c>
      <c r="C17" s="7">
        <v>1</v>
      </c>
      <c r="D17" s="7">
        <v>6</v>
      </c>
      <c r="E17">
        <f t="shared" si="0"/>
        <v>0.14285714285714285</v>
      </c>
      <c r="F17">
        <f t="shared" si="1"/>
        <v>0.8571428571428571</v>
      </c>
      <c r="G17">
        <f t="shared" si="2"/>
        <v>0.55582232170260248</v>
      </c>
    </row>
    <row r="18" spans="1:8" hidden="1" x14ac:dyDescent="0.25">
      <c r="B18" s="2" t="s">
        <v>30</v>
      </c>
      <c r="C18" s="7">
        <v>0</v>
      </c>
      <c r="D18" s="7">
        <v>1</v>
      </c>
      <c r="E18">
        <f t="shared" si="0"/>
        <v>0</v>
      </c>
      <c r="F18">
        <f t="shared" si="1"/>
        <v>1</v>
      </c>
      <c r="G18" t="e">
        <f t="shared" si="2"/>
        <v>#DIV/0!</v>
      </c>
    </row>
    <row r="19" spans="1:8" hidden="1" x14ac:dyDescent="0.25">
      <c r="B19" s="2" t="s">
        <v>31</v>
      </c>
      <c r="C19" s="7">
        <v>0</v>
      </c>
      <c r="D19" s="7">
        <v>1</v>
      </c>
      <c r="E19">
        <f t="shared" si="0"/>
        <v>0</v>
      </c>
      <c r="F19">
        <f t="shared" si="1"/>
        <v>1</v>
      </c>
      <c r="G19" t="e">
        <f t="shared" si="2"/>
        <v>#DIV/0!</v>
      </c>
    </row>
    <row r="20" spans="1:8" x14ac:dyDescent="0.25">
      <c r="A20" s="1" t="s">
        <v>33</v>
      </c>
      <c r="B20" s="2" t="s">
        <v>4</v>
      </c>
      <c r="C20" s="9">
        <v>5387</v>
      </c>
      <c r="D20" s="9">
        <v>4625</v>
      </c>
      <c r="E20">
        <f t="shared" si="0"/>
        <v>0.53805433479824216</v>
      </c>
      <c r="F20">
        <f t="shared" si="1"/>
        <v>0.46194566520175789</v>
      </c>
      <c r="G20">
        <f t="shared" si="2"/>
        <v>5.0410758804263411E-3</v>
      </c>
      <c r="H20">
        <f>SUM(G20:G24)</f>
        <v>0.70971579142131025</v>
      </c>
    </row>
    <row r="21" spans="1:8" hidden="1" x14ac:dyDescent="0.25">
      <c r="B21" s="2" t="s">
        <v>5</v>
      </c>
      <c r="C21" s="7">
        <v>8758</v>
      </c>
      <c r="D21" s="7">
        <v>7476</v>
      </c>
      <c r="E21">
        <f t="shared" si="0"/>
        <v>0.5394850314155476</v>
      </c>
      <c r="F21">
        <f t="shared" si="1"/>
        <v>0.4605149685844524</v>
      </c>
      <c r="G21">
        <f t="shared" si="2"/>
        <v>5.42805845308724E-3</v>
      </c>
    </row>
    <row r="22" spans="1:8" hidden="1" x14ac:dyDescent="0.25">
      <c r="B22" s="2" t="s">
        <v>10</v>
      </c>
      <c r="C22" s="7">
        <v>2423</v>
      </c>
      <c r="D22" s="7">
        <v>3488</v>
      </c>
      <c r="E22">
        <f t="shared" si="0"/>
        <v>0.40991372018271022</v>
      </c>
      <c r="F22">
        <f t="shared" si="1"/>
        <v>0.59008627981728978</v>
      </c>
      <c r="G22">
        <f t="shared" si="2"/>
        <v>2.8507454095926223E-2</v>
      </c>
    </row>
    <row r="23" spans="1:8" hidden="1" x14ac:dyDescent="0.25">
      <c r="B23" s="2" t="s">
        <v>11</v>
      </c>
      <c r="C23" s="7">
        <v>493</v>
      </c>
      <c r="D23" s="7">
        <v>1194</v>
      </c>
      <c r="E23">
        <f t="shared" si="0"/>
        <v>0.29223473621813872</v>
      </c>
      <c r="F23">
        <f t="shared" si="1"/>
        <v>0.70776526378186133</v>
      </c>
      <c r="G23">
        <f t="shared" si="2"/>
        <v>0.15962913021268546</v>
      </c>
    </row>
    <row r="24" spans="1:8" hidden="1" x14ac:dyDescent="0.25">
      <c r="B24" s="2" t="s">
        <v>12</v>
      </c>
      <c r="C24" s="7">
        <v>62</v>
      </c>
      <c r="D24" s="7">
        <v>340</v>
      </c>
      <c r="E24">
        <f t="shared" si="0"/>
        <v>0.15422885572139303</v>
      </c>
      <c r="F24">
        <f t="shared" si="1"/>
        <v>0.845771144278607</v>
      </c>
      <c r="G24">
        <f t="shared" si="2"/>
        <v>0.51111007277918497</v>
      </c>
    </row>
    <row r="25" spans="1:8" x14ac:dyDescent="0.25">
      <c r="A25" s="1" t="s">
        <v>35</v>
      </c>
      <c r="B25" s="2" t="s">
        <v>4</v>
      </c>
      <c r="C25" s="9">
        <v>12935</v>
      </c>
      <c r="D25" s="9">
        <v>13069</v>
      </c>
      <c r="E25">
        <f t="shared" si="0"/>
        <v>0.4974234733117982</v>
      </c>
      <c r="F25">
        <f t="shared" si="1"/>
        <v>0.50257652668820185</v>
      </c>
      <c r="G25">
        <f t="shared" si="2"/>
        <v>2.3064679973987637E-5</v>
      </c>
      <c r="H25">
        <f>SUM(G25:G30)</f>
        <v>0.70331723069791019</v>
      </c>
    </row>
    <row r="26" spans="1:8" hidden="1" x14ac:dyDescent="0.25">
      <c r="B26" s="2" t="s">
        <v>5</v>
      </c>
      <c r="C26" s="7">
        <v>3467</v>
      </c>
      <c r="D26" s="7">
        <v>3043</v>
      </c>
      <c r="E26">
        <f t="shared" si="0"/>
        <v>0.53256528417818738</v>
      </c>
      <c r="F26">
        <f t="shared" si="1"/>
        <v>0.46743471582181262</v>
      </c>
      <c r="G26">
        <f t="shared" si="2"/>
        <v>3.6897697484561155E-3</v>
      </c>
    </row>
    <row r="27" spans="1:8" hidden="1" x14ac:dyDescent="0.25">
      <c r="B27" s="2" t="s">
        <v>10</v>
      </c>
      <c r="C27" s="7">
        <v>603</v>
      </c>
      <c r="D27" s="7">
        <v>758</v>
      </c>
      <c r="E27">
        <f t="shared" si="0"/>
        <v>0.44305657604702425</v>
      </c>
      <c r="F27">
        <f t="shared" si="1"/>
        <v>0.5569434239529758</v>
      </c>
      <c r="G27">
        <f t="shared" si="2"/>
        <v>1.1314873983280569E-2</v>
      </c>
    </row>
    <row r="28" spans="1:8" hidden="1" x14ac:dyDescent="0.25">
      <c r="B28" s="2" t="s">
        <v>11</v>
      </c>
      <c r="C28" s="7">
        <v>95</v>
      </c>
      <c r="D28" s="7">
        <v>192</v>
      </c>
      <c r="E28">
        <f t="shared" si="0"/>
        <v>0.33101045296167247</v>
      </c>
      <c r="F28">
        <f t="shared" si="1"/>
        <v>0.66898954703832758</v>
      </c>
      <c r="G28">
        <f t="shared" si="2"/>
        <v>0.10327884833179821</v>
      </c>
    </row>
    <row r="29" spans="1:8" hidden="1" x14ac:dyDescent="0.25">
      <c r="B29" s="2" t="s">
        <v>12</v>
      </c>
      <c r="C29" s="7">
        <v>19</v>
      </c>
      <c r="D29" s="7">
        <v>45</v>
      </c>
      <c r="E29">
        <f t="shared" si="0"/>
        <v>0.296875</v>
      </c>
      <c r="F29">
        <f t="shared" si="1"/>
        <v>0.703125</v>
      </c>
      <c r="G29">
        <f t="shared" si="2"/>
        <v>0.15212393333414659</v>
      </c>
    </row>
    <row r="30" spans="1:8" hidden="1" x14ac:dyDescent="0.25">
      <c r="B30" s="2" t="s">
        <v>13</v>
      </c>
      <c r="C30" s="7">
        <v>3</v>
      </c>
      <c r="D30" s="7">
        <v>14</v>
      </c>
      <c r="E30">
        <f t="shared" si="0"/>
        <v>0.17647058823529413</v>
      </c>
      <c r="F30">
        <f t="shared" si="1"/>
        <v>0.82352941176470584</v>
      </c>
      <c r="G30">
        <f t="shared" si="2"/>
        <v>0.43288674062025473</v>
      </c>
    </row>
    <row r="31" spans="1:8" hidden="1" x14ac:dyDescent="0.25">
      <c r="B31" s="2" t="s">
        <v>14</v>
      </c>
      <c r="C31" s="7">
        <v>1</v>
      </c>
      <c r="D31" s="7">
        <v>1</v>
      </c>
      <c r="E31">
        <f t="shared" si="0"/>
        <v>0.5</v>
      </c>
      <c r="F31">
        <f t="shared" si="1"/>
        <v>0.5</v>
      </c>
      <c r="G31">
        <f t="shared" si="2"/>
        <v>0</v>
      </c>
    </row>
    <row r="32" spans="1:8" hidden="1" x14ac:dyDescent="0.25">
      <c r="B32" s="2" t="s">
        <v>26</v>
      </c>
      <c r="C32" s="7">
        <v>0</v>
      </c>
      <c r="D32" s="7">
        <v>1</v>
      </c>
      <c r="E32">
        <f t="shared" si="0"/>
        <v>0</v>
      </c>
      <c r="F32">
        <f t="shared" si="1"/>
        <v>1</v>
      </c>
      <c r="G32" t="e">
        <f t="shared" si="2"/>
        <v>#DIV/0!</v>
      </c>
    </row>
    <row r="33" spans="1:8" x14ac:dyDescent="0.25">
      <c r="A33" s="1" t="s">
        <v>37</v>
      </c>
      <c r="B33" s="2" t="s">
        <v>4</v>
      </c>
      <c r="C33" s="9">
        <v>11550</v>
      </c>
      <c r="D33" s="9">
        <v>9248</v>
      </c>
      <c r="E33">
        <f t="shared" si="0"/>
        <v>0.55534185979421102</v>
      </c>
      <c r="F33">
        <f t="shared" si="1"/>
        <v>0.44465814020578903</v>
      </c>
      <c r="G33">
        <f t="shared" si="2"/>
        <v>1.068476024498677E-2</v>
      </c>
      <c r="H33">
        <f>SUM(G33:G37)</f>
        <v>0.23607784266994791</v>
      </c>
    </row>
    <row r="34" spans="1:8" hidden="1" x14ac:dyDescent="0.25">
      <c r="B34" s="2" t="s">
        <v>5</v>
      </c>
      <c r="C34" s="7">
        <v>5128</v>
      </c>
      <c r="D34" s="7">
        <v>7163</v>
      </c>
      <c r="E34">
        <f t="shared" si="0"/>
        <v>0.41721584899519976</v>
      </c>
      <c r="F34">
        <f t="shared" si="1"/>
        <v>0.5827841510048003</v>
      </c>
      <c r="G34">
        <f t="shared" si="2"/>
        <v>2.4031731511544769E-2</v>
      </c>
    </row>
    <row r="35" spans="1:8" hidden="1" x14ac:dyDescent="0.25">
      <c r="B35" s="2" t="s">
        <v>10</v>
      </c>
      <c r="C35" s="7">
        <v>420</v>
      </c>
      <c r="D35" s="7">
        <v>673</v>
      </c>
      <c r="E35">
        <f t="shared" si="0"/>
        <v>0.38426349496797807</v>
      </c>
      <c r="F35">
        <f t="shared" si="1"/>
        <v>0.61573650503202193</v>
      </c>
      <c r="G35">
        <f t="shared" si="2"/>
        <v>4.7397750025615103E-2</v>
      </c>
    </row>
    <row r="36" spans="1:8" hidden="1" x14ac:dyDescent="0.25">
      <c r="B36" s="2" t="s">
        <v>11</v>
      </c>
      <c r="C36" s="7">
        <v>23</v>
      </c>
      <c r="D36" s="7">
        <v>38</v>
      </c>
      <c r="E36">
        <f t="shared" si="0"/>
        <v>0.37704918032786883</v>
      </c>
      <c r="F36">
        <f t="shared" si="1"/>
        <v>0.62295081967213117</v>
      </c>
      <c r="G36">
        <f t="shared" si="2"/>
        <v>5.3620268999807548E-2</v>
      </c>
    </row>
    <row r="37" spans="1:8" hidden="1" x14ac:dyDescent="0.25">
      <c r="B37" s="2" t="s">
        <v>12</v>
      </c>
      <c r="C37" s="7">
        <v>2</v>
      </c>
      <c r="D37" s="7">
        <v>1</v>
      </c>
      <c r="E37">
        <f t="shared" si="0"/>
        <v>0.66666666666666663</v>
      </c>
      <c r="F37">
        <f t="shared" si="1"/>
        <v>0.33333333333333331</v>
      </c>
      <c r="G37">
        <f t="shared" si="2"/>
        <v>0.10034333188799373</v>
      </c>
    </row>
    <row r="38" spans="1:8" x14ac:dyDescent="0.25">
      <c r="A38" s="1" t="s">
        <v>41</v>
      </c>
      <c r="B38" s="2" t="s">
        <v>5</v>
      </c>
      <c r="C38" s="9">
        <v>1757</v>
      </c>
      <c r="D38" s="9">
        <v>1383</v>
      </c>
      <c r="E38">
        <f t="shared" si="0"/>
        <v>0.55955414012738858</v>
      </c>
      <c r="F38">
        <f t="shared" si="1"/>
        <v>0.44044585987261148</v>
      </c>
      <c r="G38">
        <f t="shared" si="2"/>
        <v>1.2381255872088593E-2</v>
      </c>
      <c r="H38">
        <f>SUM(G38:G55)</f>
        <v>1.1173446170329036</v>
      </c>
    </row>
    <row r="39" spans="1:8" hidden="1" x14ac:dyDescent="0.25">
      <c r="B39" s="2" t="s">
        <v>10</v>
      </c>
      <c r="C39" s="7">
        <v>2342</v>
      </c>
      <c r="D39" s="7">
        <v>2114</v>
      </c>
      <c r="E39">
        <f t="shared" si="0"/>
        <v>0.52558348294434465</v>
      </c>
      <c r="F39">
        <f t="shared" si="1"/>
        <v>0.4744165170556553</v>
      </c>
      <c r="G39">
        <f t="shared" si="2"/>
        <v>2.2760042572723487E-3</v>
      </c>
    </row>
    <row r="40" spans="1:8" hidden="1" x14ac:dyDescent="0.25">
      <c r="B40" s="2" t="s">
        <v>11</v>
      </c>
      <c r="C40" s="7">
        <v>1177</v>
      </c>
      <c r="D40" s="7">
        <v>765</v>
      </c>
      <c r="E40">
        <f t="shared" si="0"/>
        <v>0.60607621009268797</v>
      </c>
      <c r="F40">
        <f t="shared" si="1"/>
        <v>0.39392378990731203</v>
      </c>
      <c r="G40">
        <f t="shared" si="2"/>
        <v>3.9696905977448342E-2</v>
      </c>
    </row>
    <row r="41" spans="1:8" hidden="1" x14ac:dyDescent="0.25">
      <c r="B41" s="2" t="s">
        <v>12</v>
      </c>
      <c r="C41" s="7">
        <v>1119</v>
      </c>
      <c r="D41" s="7">
        <v>1287</v>
      </c>
      <c r="E41">
        <f t="shared" si="0"/>
        <v>0.46508728179551123</v>
      </c>
      <c r="F41">
        <f t="shared" si="1"/>
        <v>0.53491271820448882</v>
      </c>
      <c r="G41">
        <f t="shared" si="2"/>
        <v>4.2417877569302436E-3</v>
      </c>
    </row>
    <row r="42" spans="1:8" hidden="1" x14ac:dyDescent="0.25">
      <c r="B42" s="2" t="s">
        <v>13</v>
      </c>
      <c r="C42" s="7">
        <v>2446</v>
      </c>
      <c r="D42" s="7">
        <v>2040</v>
      </c>
      <c r="E42">
        <f t="shared" si="0"/>
        <v>0.54525189478377178</v>
      </c>
      <c r="F42">
        <f t="shared" si="1"/>
        <v>0.45474810521622827</v>
      </c>
      <c r="G42">
        <f t="shared" si="2"/>
        <v>7.1340775348625518E-3</v>
      </c>
    </row>
    <row r="43" spans="1:8" hidden="1" x14ac:dyDescent="0.25">
      <c r="B43" s="2" t="s">
        <v>14</v>
      </c>
      <c r="C43" s="7">
        <v>941</v>
      </c>
      <c r="D43" s="7">
        <v>1278</v>
      </c>
      <c r="E43">
        <f t="shared" si="0"/>
        <v>0.42406489409643983</v>
      </c>
      <c r="F43">
        <f t="shared" si="1"/>
        <v>0.57593510590356012</v>
      </c>
      <c r="G43">
        <f t="shared" si="2"/>
        <v>2.0189812818006726E-2</v>
      </c>
    </row>
    <row r="44" spans="1:8" hidden="1" x14ac:dyDescent="0.25">
      <c r="B44" s="2" t="s">
        <v>25</v>
      </c>
      <c r="C44" s="7">
        <v>2161</v>
      </c>
      <c r="D44" s="7">
        <v>2376</v>
      </c>
      <c r="E44">
        <f t="shared" si="0"/>
        <v>0.47630592902799207</v>
      </c>
      <c r="F44">
        <f t="shared" si="1"/>
        <v>0.52369407097200793</v>
      </c>
      <c r="G44">
        <f t="shared" si="2"/>
        <v>1.9519966776662188E-3</v>
      </c>
    </row>
    <row r="45" spans="1:8" hidden="1" x14ac:dyDescent="0.25">
      <c r="B45" s="2" t="s">
        <v>26</v>
      </c>
      <c r="C45" s="7">
        <v>817</v>
      </c>
      <c r="D45" s="7">
        <v>1041</v>
      </c>
      <c r="E45">
        <f t="shared" si="0"/>
        <v>0.43972012917115177</v>
      </c>
      <c r="F45">
        <f t="shared" si="1"/>
        <v>0.56027987082884823</v>
      </c>
      <c r="G45">
        <f t="shared" si="2"/>
        <v>1.2686341629224452E-2</v>
      </c>
    </row>
    <row r="46" spans="1:8" hidden="1" x14ac:dyDescent="0.25">
      <c r="B46" s="2" t="s">
        <v>27</v>
      </c>
      <c r="C46" s="7">
        <v>295</v>
      </c>
      <c r="D46" s="7">
        <v>895</v>
      </c>
      <c r="E46">
        <f t="shared" si="0"/>
        <v>0.24789915966386555</v>
      </c>
      <c r="F46">
        <f t="shared" si="1"/>
        <v>0.75210084033613445</v>
      </c>
      <c r="G46">
        <f t="shared" si="2"/>
        <v>0.2430257240358398</v>
      </c>
    </row>
    <row r="47" spans="1:8" hidden="1" x14ac:dyDescent="0.25">
      <c r="B47" s="2" t="s">
        <v>28</v>
      </c>
      <c r="C47" s="7">
        <v>246</v>
      </c>
      <c r="D47" s="7">
        <v>630</v>
      </c>
      <c r="E47">
        <f t="shared" si="0"/>
        <v>0.28082191780821919</v>
      </c>
      <c r="F47">
        <f t="shared" si="1"/>
        <v>0.71917808219178081</v>
      </c>
      <c r="G47">
        <f t="shared" si="2"/>
        <v>0.1790270432220066</v>
      </c>
    </row>
    <row r="48" spans="1:8" hidden="1" x14ac:dyDescent="0.25">
      <c r="B48" s="2" t="s">
        <v>29</v>
      </c>
      <c r="C48" s="7">
        <v>179</v>
      </c>
      <c r="D48" s="7">
        <v>648</v>
      </c>
      <c r="E48">
        <f t="shared" si="0"/>
        <v>0.21644498186215236</v>
      </c>
      <c r="F48">
        <f t="shared" si="1"/>
        <v>0.78355501813784767</v>
      </c>
      <c r="G48">
        <f t="shared" si="2"/>
        <v>0.31685683944829313</v>
      </c>
    </row>
    <row r="49" spans="1:8" hidden="1" x14ac:dyDescent="0.25">
      <c r="B49" s="2" t="s">
        <v>30</v>
      </c>
      <c r="C49" s="7">
        <v>907</v>
      </c>
      <c r="D49" s="7">
        <v>576</v>
      </c>
      <c r="E49">
        <f t="shared" si="0"/>
        <v>0.61159811193526636</v>
      </c>
      <c r="F49">
        <f t="shared" si="1"/>
        <v>0.38840188806473364</v>
      </c>
      <c r="G49">
        <f t="shared" si="2"/>
        <v>4.4010903576404831E-2</v>
      </c>
    </row>
    <row r="50" spans="1:8" hidden="1" x14ac:dyDescent="0.25">
      <c r="B50" s="2" t="s">
        <v>42</v>
      </c>
      <c r="C50" s="7">
        <v>454</v>
      </c>
      <c r="D50" s="7">
        <v>593</v>
      </c>
      <c r="E50">
        <f t="shared" si="0"/>
        <v>0.43361986628462273</v>
      </c>
      <c r="F50">
        <f t="shared" si="1"/>
        <v>0.56638013371537732</v>
      </c>
      <c r="G50">
        <f t="shared" si="2"/>
        <v>1.5400037087387838E-2</v>
      </c>
    </row>
    <row r="51" spans="1:8" hidden="1" x14ac:dyDescent="0.25">
      <c r="B51" s="2" t="s">
        <v>43</v>
      </c>
      <c r="C51" s="7">
        <v>252</v>
      </c>
      <c r="D51" s="7">
        <v>350</v>
      </c>
      <c r="E51">
        <f t="shared" si="0"/>
        <v>0.41860465116279072</v>
      </c>
      <c r="F51">
        <f t="shared" si="1"/>
        <v>0.58139534883720934</v>
      </c>
      <c r="G51">
        <f t="shared" si="2"/>
        <v>2.3224942441421415E-2</v>
      </c>
    </row>
    <row r="52" spans="1:8" hidden="1" x14ac:dyDescent="0.25">
      <c r="B52" s="2" t="s">
        <v>31</v>
      </c>
      <c r="C52" s="7">
        <v>235</v>
      </c>
      <c r="D52" s="7">
        <v>287</v>
      </c>
      <c r="E52">
        <f t="shared" si="0"/>
        <v>0.45019157088122608</v>
      </c>
      <c r="F52">
        <f t="shared" si="1"/>
        <v>0.54980842911877392</v>
      </c>
      <c r="G52">
        <f t="shared" si="2"/>
        <v>8.6481413640561496E-3</v>
      </c>
    </row>
    <row r="53" spans="1:8" hidden="1" x14ac:dyDescent="0.25">
      <c r="B53" s="2" t="s">
        <v>44</v>
      </c>
      <c r="C53" s="7">
        <v>164</v>
      </c>
      <c r="D53" s="7">
        <v>148</v>
      </c>
      <c r="E53">
        <f t="shared" si="0"/>
        <v>0.52564102564102566</v>
      </c>
      <c r="F53">
        <f t="shared" si="1"/>
        <v>0.47435897435897434</v>
      </c>
      <c r="G53">
        <f t="shared" si="2"/>
        <v>2.2862632129610552E-3</v>
      </c>
    </row>
    <row r="54" spans="1:8" hidden="1" x14ac:dyDescent="0.25">
      <c r="B54" s="2" t="s">
        <v>45</v>
      </c>
      <c r="C54" s="7">
        <v>160</v>
      </c>
      <c r="D54" s="7">
        <v>126</v>
      </c>
      <c r="E54">
        <f t="shared" si="0"/>
        <v>0.55944055944055948</v>
      </c>
      <c r="F54">
        <f t="shared" si="1"/>
        <v>0.44055944055944057</v>
      </c>
      <c r="G54">
        <f t="shared" si="2"/>
        <v>1.2333849217847222E-2</v>
      </c>
    </row>
    <row r="55" spans="1:8" hidden="1" x14ac:dyDescent="0.25">
      <c r="B55" s="2" t="s">
        <v>46</v>
      </c>
      <c r="C55" s="7">
        <v>1471</v>
      </c>
      <c r="D55" s="7">
        <v>586</v>
      </c>
      <c r="E55">
        <f t="shared" si="0"/>
        <v>0.71511910549343705</v>
      </c>
      <c r="F55">
        <f t="shared" si="1"/>
        <v>0.28488089450656295</v>
      </c>
      <c r="G55">
        <f t="shared" si="2"/>
        <v>0.17197269090318615</v>
      </c>
    </row>
    <row r="56" spans="1:8" x14ac:dyDescent="0.25">
      <c r="A56" s="1" t="s">
        <v>48</v>
      </c>
      <c r="B56" s="2" t="s">
        <v>5</v>
      </c>
      <c r="C56" s="9">
        <v>267</v>
      </c>
      <c r="D56" s="9">
        <v>972</v>
      </c>
      <c r="E56">
        <f t="shared" si="0"/>
        <v>0.21549636803874092</v>
      </c>
      <c r="F56">
        <f t="shared" si="1"/>
        <v>0.78450363196125905</v>
      </c>
      <c r="G56">
        <f t="shared" si="2"/>
        <v>0.31930127321307344</v>
      </c>
      <c r="H56">
        <f>SUM(G56:G58,G60)</f>
        <v>0.78310580694479681</v>
      </c>
    </row>
    <row r="57" spans="1:8" hidden="1" x14ac:dyDescent="0.25">
      <c r="B57" s="2" t="s">
        <v>10</v>
      </c>
      <c r="C57" s="7">
        <v>95</v>
      </c>
      <c r="D57" s="7">
        <v>347</v>
      </c>
      <c r="E57">
        <f t="shared" si="0"/>
        <v>0.21493212669683259</v>
      </c>
      <c r="F57">
        <f t="shared" si="1"/>
        <v>0.78506787330316741</v>
      </c>
      <c r="G57">
        <f t="shared" si="2"/>
        <v>0.32076171745364374</v>
      </c>
    </row>
    <row r="58" spans="1:8" hidden="1" x14ac:dyDescent="0.25">
      <c r="B58" s="2" t="s">
        <v>11</v>
      </c>
      <c r="C58" s="7">
        <v>1097</v>
      </c>
      <c r="D58" s="7">
        <v>2483</v>
      </c>
      <c r="E58">
        <f t="shared" si="0"/>
        <v>0.30642458100558662</v>
      </c>
      <c r="F58">
        <f t="shared" si="1"/>
        <v>0.69357541899441344</v>
      </c>
      <c r="G58">
        <f t="shared" si="2"/>
        <v>0.13734953840337333</v>
      </c>
    </row>
    <row r="59" spans="1:8" hidden="1" x14ac:dyDescent="0.25">
      <c r="B59" s="2" t="s">
        <v>12</v>
      </c>
      <c r="C59" s="7">
        <v>0</v>
      </c>
      <c r="D59" s="7">
        <v>1</v>
      </c>
      <c r="E59">
        <f t="shared" si="0"/>
        <v>0</v>
      </c>
      <c r="F59">
        <f t="shared" si="1"/>
        <v>1</v>
      </c>
      <c r="G59" t="e">
        <f t="shared" si="2"/>
        <v>#DIV/0!</v>
      </c>
    </row>
    <row r="60" spans="1:8" hidden="1" x14ac:dyDescent="0.25">
      <c r="B60" s="2" t="s">
        <v>13</v>
      </c>
      <c r="C60" s="7">
        <v>15664</v>
      </c>
      <c r="D60" s="7">
        <v>13320</v>
      </c>
      <c r="E60">
        <f t="shared" si="0"/>
        <v>0.54043610267733921</v>
      </c>
      <c r="F60">
        <f t="shared" si="1"/>
        <v>0.45956389732266079</v>
      </c>
      <c r="G60">
        <f t="shared" si="2"/>
        <v>5.693277874706219E-3</v>
      </c>
    </row>
  </sheetData>
  <autoFilter ref="A1:H60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result.srx</vt:lpstr>
      <vt:lpstr>result.srx (2)</vt:lpstr>
      <vt:lpstr>Sheet4</vt:lpstr>
      <vt:lpstr>Sheet2</vt:lpstr>
    </vt:vector>
  </TitlesOfParts>
  <Company>AIMIA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Agarwal</dc:creator>
  <cp:lastModifiedBy>Juhi Agarwal</cp:lastModifiedBy>
  <dcterms:created xsi:type="dcterms:W3CDTF">2017-12-17T07:30:41Z</dcterms:created>
  <dcterms:modified xsi:type="dcterms:W3CDTF">2017-12-22T07:01:46Z</dcterms:modified>
</cp:coreProperties>
</file>