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Weather Mashup" sheetId="2" r:id="rId1"/>
    <sheet name="List Data" sheetId="1" r:id="rId2"/>
  </sheets>
  <definedNames>
    <definedName name="Cities">'List Data'!$B$3:$B$25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<sst xmlns="http://schemas.openxmlformats.org/spreadsheetml/2006/main" count="52" uniqueCount="51">
  <si>
    <t>Temperature Chart Mashup</t>
  </si>
  <si>
    <t>This Mashup pulls data from the Open Weather WS, and uses the ConvertTemperature WS for some calculations.</t>
  </si>
  <si>
    <t>Weather API Endpoint:</t>
  </si>
  <si>
    <t>http://api.openweathermap.org/data/2.5/weather?</t>
  </si>
  <si>
    <t>The weather WS requires the use of an API key, which is rate-limited to stop abuse.  This shouldn't be a problem.</t>
  </si>
  <si>
    <t>API Key:</t>
  </si>
  <si>
    <t>APPID=fcb81c5d68db92a037de9c386b875440&amp;mode=xml&amp;</t>
  </si>
  <si>
    <t>To use this Mashup, select a Canadian city from the drop down menu.</t>
  </si>
  <si>
    <t>Xpath for Temperature:</t>
  </si>
  <si>
    <t>/current/temperature/@value</t>
  </si>
  <si>
    <t>You can add more cities to the list by modifying the values in the second sheet, and then updating DATA | DATA VALIDATION.</t>
  </si>
  <si>
    <t>City Parameter (Key=Value):</t>
  </si>
  <si>
    <t>XML Response:</t>
  </si>
  <si>
    <t>(XML)</t>
  </si>
  <si>
    <t>&lt;-- Web Service Call to Open Weather, "Current Weather API"</t>
  </si>
  <si>
    <t>Select a City:</t>
  </si>
  <si>
    <t>Ottawa</t>
  </si>
  <si>
    <t>Celsius Temperature</t>
  </si>
  <si>
    <t>Fahrenheit Temperature</t>
  </si>
  <si>
    <t>&lt;-- Web Service Call to ConvertTemperature WS</t>
  </si>
  <si>
    <t>Kelvin Temperature</t>
  </si>
  <si>
    <t>Feels Like:</t>
  </si>
  <si>
    <t>Humidity (%):</t>
  </si>
  <si>
    <t>Pressure (hPa):</t>
  </si>
  <si>
    <t>Wind:</t>
  </si>
  <si>
    <t>Direction:</t>
  </si>
  <si>
    <t>Clouds:</t>
  </si>
  <si>
    <t>Cities</t>
  </si>
  <si>
    <t>This is used for the cities list.  Pleae do not modify.</t>
  </si>
  <si>
    <t>Montreal</t>
  </si>
  <si>
    <t>Quebec</t>
  </si>
  <si>
    <t>Moncton</t>
  </si>
  <si>
    <t>Halifax</t>
  </si>
  <si>
    <t>Sydney</t>
  </si>
  <si>
    <t>St. Johns</t>
  </si>
  <si>
    <t>Toronto</t>
  </si>
  <si>
    <t>Hamilton</t>
  </si>
  <si>
    <t>London</t>
  </si>
  <si>
    <t>Windsor</t>
  </si>
  <si>
    <t>Thunder Bay</t>
  </si>
  <si>
    <t>Winnipeg</t>
  </si>
  <si>
    <t>Regina</t>
  </si>
  <si>
    <t>Saskatoon</t>
  </si>
  <si>
    <t>Calgary</t>
  </si>
  <si>
    <t>Edmonton</t>
  </si>
  <si>
    <t>Kelowna</t>
  </si>
  <si>
    <t>Vancouver</t>
  </si>
  <si>
    <t>Victoria</t>
  </si>
  <si>
    <t>Iqaluit</t>
  </si>
  <si>
    <t>Yellowknife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</si>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</sst>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8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4"/>
      <color theme="1"/>
      <name val="Arial Black"/>
      <charset val="134"/>
    </font>
    <font>
      <b/>
      <sz val="11"/>
      <color theme="1"/>
      <name val="Consolas"/>
      <charset val="134"/>
    </font>
    <font>
      <u/>
      <sz val="8"/>
      <color theme="10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Arial Black"/>
      <charset val="134"/>
    </font>
    <font>
      <b/>
      <sz val="11"/>
      <color rgb="FFFA7D00"/>
      <name val="Calibri"/>
      <charset val="134"/>
      <scheme val="minor"/>
    </font>
    <font>
      <sz val="14"/>
      <color rgb="FF006100"/>
      <name val="Arial Black"/>
      <charset val="134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8" fillId="6" borderId="2" applyNumberFormat="0" applyAlignment="0" applyProtection="0"/>
    <xf numFmtId="0" fontId="22" fillId="11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/>
    <xf numFmtId="0" fontId="2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3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4"/>
    <xf numFmtId="0" fontId="2" fillId="3" borderId="0" xfId="28" applyFont="1" applyAlignment="1">
      <alignment horizontal="center"/>
    </xf>
    <xf numFmtId="0" fontId="3" fillId="0" borderId="0" xfId="0" applyFont="1"/>
    <xf numFmtId="0" fontId="0" fillId="4" borderId="0" xfId="27"/>
    <xf numFmtId="0" fontId="4" fillId="0" borderId="0" xfId="6" applyFont="1"/>
    <xf numFmtId="0" fontId="5" fillId="0" borderId="0" xfId="0" applyFont="1"/>
    <xf numFmtId="0" fontId="0" fillId="4" borderId="0" xfId="27" applyFont="1"/>
    <xf numFmtId="0" fontId="6" fillId="0" borderId="0" xfId="0" applyFont="1"/>
    <xf numFmtId="0" fontId="7" fillId="5" borderId="1" xfId="8" applyFont="1"/>
    <xf numFmtId="0" fontId="8" fillId="6" borderId="2" xfId="18"/>
    <xf numFmtId="0" fontId="9" fillId="7" borderId="0" xfId="22" applyFont="1"/>
    <xf numFmtId="0" fontId="9" fillId="8" borderId="0" xfId="22" applyFont="1" applyFill="1" applyAlignment="1">
      <alignment horizontal="center"/>
    </xf>
    <xf numFmtId="0" fontId="10" fillId="7" borderId="0" xfId="22"/>
    <xf numFmtId="0" fontId="10" fillId="8" borderId="0" xfId="22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24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weathermap.org/data/2.5/weath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21"/>
  <sheetViews>
    <sheetView tabSelected="1" workbookViewId="0">
      <selection activeCell="C10" sqref="C10"/>
    </sheetView>
  </sheetViews>
  <sheetFormatPr defaultColWidth="9" defaultRowHeight="14.4"/>
  <cols>
    <col min="2" max="2" width="33" customWidth="1"/>
    <col min="3" max="3" width="44.3333333333333" customWidth="1"/>
    <col min="4" max="4" width="8.55555555555556" customWidth="1"/>
    <col min="5" max="5" width="9" hidden="1" customWidth="1"/>
  </cols>
  <sheetData>
    <row r="2" ht="21" spans="2:3">
      <c r="B2" s="2" t="s">
        <v>0</v>
      </c>
      <c r="C2" s="2"/>
    </row>
    <row r="3" spans="6:17">
      <c r="F3" s="3" t="s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>
      <c r="B4" s="4" t="s">
        <v>2</v>
      </c>
      <c r="C4" s="5" t="s">
        <v>3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>
      <c r="B5" s="4" t="s">
        <v>5</v>
      </c>
      <c r="C5" s="6" t="s">
        <v>6</v>
      </c>
      <c r="F5" s="3" t="s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>
      <c r="B6" s="7" t="s">
        <v>8</v>
      </c>
      <c r="C6" s="6" t="s">
        <v>9</v>
      </c>
      <c r="F6" s="3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3">
      <c r="B7" s="7" t="s">
        <v>11</v>
      </c>
      <c r="C7" s="6" t="str">
        <f>_xlfn.CONCAT("q=",C10,",CA")</f>
        <v>q=Ottawa,CA</v>
      </c>
    </row>
    <row r="8" spans="2:6">
      <c r="B8" s="7" t="s">
        <v>12</v>
      </c>
      <c r="C8" s="6" t="e">
        <f>_xlfn.WEBSERVICE(_xlfn.CONCAT(C4,C5,C7))</f>
        <v>#NAME?</v>
      </c>
      <c r="D8" t="s">
        <v>13</v>
      </c>
      <c r="F8" s="8" t="s">
        <v>14</v>
      </c>
    </row>
    <row r="10" ht="17.4" spans="2:3">
      <c r="B10" s="9" t="s">
        <v>15</v>
      </c>
      <c r="C10" s="10" t="s">
        <v>16</v>
      </c>
    </row>
    <row r="12" ht="21" spans="2:3">
      <c r="B12" s="11" t="s">
        <v>17</v>
      </c>
      <c r="C12" s="12" t="e">
        <f>_xlfn.CONCAT(INT(C15-273.15)," °C")</f>
        <v>#NAME?</v>
      </c>
    </row>
    <row r="13" spans="2:6">
      <c r="B13" s="13" t="s">
        <v>18</v>
      </c>
      <c r="C13" s="14" t="e" cm="1">
        <f t="array" ref="C13">_xlfn.CONCAT(_xlfn.FILTERXML(_xlfn.WEBSERVICE(_xlfn.CONCAT("http://www.postalgate.com/soap/ConvertTemperature.asmx/convertCelsiusToFahrenheit?ctemp=",VALUE(LEFT($C$12,FIND(" ",$C$12))))),"/int")," °F")</f>
        <v>#NAME?</v>
      </c>
      <c r="F13" s="8" t="s">
        <v>19</v>
      </c>
    </row>
    <row r="14" spans="3:3">
      <c r="C14" s="15"/>
    </row>
    <row r="15" spans="2:3">
      <c r="B15" s="13" t="s">
        <v>20</v>
      </c>
      <c r="C15" s="16" t="e" cm="1">
        <f t="array" ref="C15">_xlfn.FILTERXML(_xlfn.WEBSERVICE(_xlfn.CONCAT(C4,C5,C7)),C6)</f>
        <v>#NAME?</v>
      </c>
    </row>
    <row r="16" spans="2:3">
      <c r="B16" s="13" t="s">
        <v>21</v>
      </c>
      <c r="C16" s="16" t="e" cm="1">
        <f t="array" ref="C16">_xlfn.CONCAT(INT(_xlfn.FILTERXML($C$8,"/current/feels_like/@value"))-273," °C")</f>
        <v>#NAME?</v>
      </c>
    </row>
    <row r="17" spans="2:3">
      <c r="B17" s="13" t="s">
        <v>22</v>
      </c>
      <c r="C17" s="16" t="e" cm="1">
        <f t="array" ref="C17">_xlfn.FILTERXML($C$8,"/current/humidity/@value")</f>
        <v>#NAME?</v>
      </c>
    </row>
    <row r="18" spans="2:3">
      <c r="B18" s="13" t="s">
        <v>23</v>
      </c>
      <c r="C18" s="16" t="e" cm="1">
        <f t="array" ref="C18">_xlfn.FILTERXML($C$8,"/current/pressure/@value")</f>
        <v>#NAME?</v>
      </c>
    </row>
    <row r="19" spans="2:3">
      <c r="B19" s="13" t="s">
        <v>24</v>
      </c>
      <c r="C19" s="16" t="e" cm="1">
        <f t="array" ref="C19">_xlfn.FILTERXML($C$8,"/current/wind/speed/@name")</f>
        <v>#NAME?</v>
      </c>
    </row>
    <row r="20" spans="2:3">
      <c r="B20" s="13" t="s">
        <v>25</v>
      </c>
      <c r="C20" s="16" t="e" cm="1">
        <f t="array" ref="C20">_xlfn.FILTERXML($C$8,"/current/wind/direction/@name")</f>
        <v>#NAME?</v>
      </c>
    </row>
    <row r="21" spans="2:3">
      <c r="B21" s="13" t="s">
        <v>26</v>
      </c>
      <c r="C21" s="16" t="e" cm="1">
        <f t="array" ref="C21">PROPER(_xlfn.FILTERXML($C$8,"/current/clouds/@name"))</f>
        <v>#NAME?</v>
      </c>
    </row>
  </sheetData>
  <mergeCells count="1">
    <mergeCell ref="B2:C2"/>
  </mergeCells>
  <dataValidations count="1">
    <dataValidation type="list" allowBlank="1" showInputMessage="1" showErrorMessage="1" sqref="C10">
      <formula1>Cities</formula1>
    </dataValidation>
  </dataValidations>
  <hyperlinks>
    <hyperlink ref="C4" r:id="rId1" display="http://api.openweathermap.org/data/2.5/weather?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5"/>
  <sheetViews>
    <sheetView workbookViewId="0">
      <selection activeCell="B1" sqref="B$1:B$1048576"/>
    </sheetView>
  </sheetViews>
  <sheetFormatPr defaultColWidth="9" defaultRowHeight="14.4" outlineLevelCol="2"/>
  <cols>
    <col min="6" max="6" width="13.5740740740741" customWidth="1"/>
  </cols>
  <sheetData>
    <row r="2" spans="2:3">
      <c r="B2" s="1" t="s">
        <v>27</v>
      </c>
      <c r="C2" t="s">
        <v>28</v>
      </c>
    </row>
    <row r="3" spans="2:2">
      <c r="B3" t="s">
        <v>16</v>
      </c>
    </row>
    <row r="4" spans="2:2">
      <c r="B4" t="s">
        <v>29</v>
      </c>
    </row>
    <row r="5" spans="2:2">
      <c r="B5" t="s">
        <v>30</v>
      </c>
    </row>
    <row r="6" spans="2:2">
      <c r="B6" t="s">
        <v>31</v>
      </c>
    </row>
    <row r="7" spans="2:2">
      <c r="B7" t="s">
        <v>32</v>
      </c>
    </row>
    <row r="8" spans="2:2">
      <c r="B8" t="s">
        <v>33</v>
      </c>
    </row>
    <row r="9" spans="2:2">
      <c r="B9" t="s">
        <v>34</v>
      </c>
    </row>
    <row r="10" spans="2:2">
      <c r="B10" t="s">
        <v>35</v>
      </c>
    </row>
    <row r="11" spans="2:2">
      <c r="B11" t="s">
        <v>36</v>
      </c>
    </row>
    <row r="12" spans="2:2">
      <c r="B12" t="s">
        <v>37</v>
      </c>
    </row>
    <row r="13" spans="2:2">
      <c r="B13" t="s">
        <v>38</v>
      </c>
    </row>
    <row r="14" spans="2:2">
      <c r="B14" t="s">
        <v>39</v>
      </c>
    </row>
    <row r="15" spans="2:2">
      <c r="B15" t="s">
        <v>40</v>
      </c>
    </row>
    <row r="16" spans="2:2">
      <c r="B16" t="s">
        <v>41</v>
      </c>
    </row>
    <row r="17" spans="2:2">
      <c r="B17" t="s">
        <v>42</v>
      </c>
    </row>
    <row r="18" spans="2:2">
      <c r="B18" t="s">
        <v>43</v>
      </c>
    </row>
    <row r="19" spans="2:2">
      <c r="B19" t="s">
        <v>44</v>
      </c>
    </row>
    <row r="20" spans="2:2">
      <c r="B20" t="s">
        <v>45</v>
      </c>
    </row>
    <row r="21" spans="2:2">
      <c r="B21" t="s">
        <v>46</v>
      </c>
    </row>
    <row r="22" spans="2:2">
      <c r="B22" t="s">
        <v>47</v>
      </c>
    </row>
    <row r="23" spans="2:2">
      <c r="B23" t="s">
        <v>48</v>
      </c>
    </row>
    <row r="24" spans="2:2">
      <c r="B24" t="s">
        <v>49</v>
      </c>
    </row>
    <row r="25" spans="2:2">
      <c r="B2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Weather Mashup</vt:lpstr>
      <vt:lpstr>List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Sultan</dc:creator>
  <cp:lastModifiedBy>Saad Khan</cp:lastModifiedBy>
  <dcterms:created xsi:type="dcterms:W3CDTF">2020-01-22T19:45:00Z</dcterms:created>
  <dcterms:modified xsi:type="dcterms:W3CDTF">2024-09-03T02:44:55Z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FB7C88F8A0AD41498DC7692D88C85F7B_12</vt:lpwstr>
  </property>
  <property fmtid="{D5CDD505-2E9C-101B-9397-08002B2CF9AE}" pid="3" name="KSOProductBuildVer">
    <vt:lpwstr>1033-12.2.0.17562</vt:lpwstr>
  </property>
</Properties>
</file>