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hitavijjali/Desktop/"/>
    </mc:Choice>
  </mc:AlternateContent>
  <xr:revisionPtr revIDLastSave="0" documentId="8_{494FCFDB-AF27-7F4A-8AEB-31190185FACD}" xr6:coauthVersionLast="47" xr6:coauthVersionMax="47" xr10:uidLastSave="{00000000-0000-0000-0000-000000000000}"/>
  <bookViews>
    <workbookView xWindow="160" yWindow="520" windowWidth="27180" windowHeight="17500" activeTab="1" xr2:uid="{00000000-000D-0000-FFFF-FFFF00000000}"/>
  </bookViews>
  <sheets>
    <sheet name="Pivot Table 1" sheetId="3" r:id="rId1"/>
    <sheet name="Pivot Table 2" sheetId="4" r:id="rId2"/>
    <sheet name="Pivot Table 3" sheetId="8" r:id="rId3"/>
    <sheet name="Crowdfunding" sheetId="1" r:id="rId4"/>
  </sheets>
  <calcPr calcId="191029"/>
  <pivotCaches>
    <pivotCache cacheId="12" r:id="rId5"/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5" i="1"/>
  <c r="O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<sst xmlns="http://schemas.openxmlformats.org/spreadsheetml/2006/main" count="8101" uniqueCount="2086">
  <si>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</si>
  <si>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</si>
  <si>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</si>
  <si>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</si>
  <si>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</si>
  <si>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</si>
  <si>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</si>
  <si>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</si>
  <si>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</si>
  <si>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</si>
  <si>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</si>
  <si>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</si>
  <si>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</si>
  <si>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</si>
  <si>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</si>
  <si>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</si>
  <si>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</si>
  <si>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</si>
  <si>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</si>
  <si>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</si>
  <si>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</si>
  <si>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</si>
  <si>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</si>
  <si>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</si>
  <si>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</si>
  <si>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</si>
  <si>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</si>
  <si>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</si>
  <si>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</si>
  <si>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</si>
  <si>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</si>
  <si>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</si>
  <si>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</si>
  <si>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</si>
  <si>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</si>
  <si>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</si>
  <si>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</si>
  <si>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</si>
  <si>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</si>
  <si>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</si>
  <si>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</si>
  <si>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</si>
  <si>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</si>
  <si>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</si>
  <si>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</si>
  <si>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</si>
  <si>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</si>
  <si>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</si>
  <si>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</si>
  <si>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</si>
  <si>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</si>
  <si>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</si>
  <si>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</si>
  <si>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</si>
  <si>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</si>
  <si>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</si>
  <si>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</si>
  <si>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</si>
  <si>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</si>
  <si>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</si>
  <si>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</si>
  <si>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</si>
  <si>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</si>
  <si>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</si>
  <si>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</si>
  <si>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</si>
  <si>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</si>
  <si>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</si>
  <si>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</si>
  <si>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</si>
  <si>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</si>
  <si>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</si>
  <si>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</si>
  <si>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</si>
  <si>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</si>
  <si>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</si>
  <si>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</si>
  <si>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</si>
  <si>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</si>
  <si>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</si>
  <si>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</si>
  <si>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</si>
  <si>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</si>
  <si>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</si>
  <si>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</si>
  <si>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</si>
  <si>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</si>
  <si>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</si>
  <si>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</si>
  <si>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</si>
  <si>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</si>
  <si>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</si>
  <si>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</si>
  <si>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</si>
  <si>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</si>
  <si>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</si>
  <si>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</si>
  <si>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</si>
  <si>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</si>
  <si>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</si>
  <si>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</si>
  <si>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</si>
  <si>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</si>
  <si>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</si>
  <si>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</si>
  <si>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</si>
  <si>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</si>
  <si>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</si>
  <si>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</si>
  <si>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</si>
  <si>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</si>
  <si>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</si>
  <si>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</si>
  <si>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</si>
  <si>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</si>
  <si>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</si>
  <si>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</si>
  <si>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</si>
  <si>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</si>
  <si>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</si>
  <si>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</si>
  <si>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</si>
  <si>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</si>
  <si>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</si>
  <si>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</si>
  <si>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</si>
  <si>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</si>
  <si>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</si>
  <si>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</si>
  <si>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</si>
  <si>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</si>
  <si>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</si>
  <si>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</si>
  <si>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</si>
  <si>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</si>
  <si>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</si>
  <si>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</si>
  <si>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</si>
  <si>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</si>
  <si>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</si>
  <si>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</si>
  <si>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</si>
  <si>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</si>
  <si>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</si>
  <si>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</si>
  <si>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</si>
  <si>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</si>
  <si>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</si>
  <si>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</si>
  <si>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</si>
  <si>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</si>
  <si>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</si>
  <si>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</si>
  <si>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</si>
  <si>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</si>
  <si>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</si>
  <si>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</si>
  <si>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</si>
  <si>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</si>
  <si>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</si>
  <si>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</si>
  <si>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</si>
  <si>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</si>
  <si>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</si>
  <si>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</si>
  <si>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</si>
  <si>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</si>
  <si>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</si>
  <si>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</si>
  <si>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</si>
  <si>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</si>
  <si>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</si>
  <si>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</si>
  <si>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</si>
  <si>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</si>
  <si>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</si>
  <si>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</si>
  <si>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</si>
  <si>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</si>
  <si>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</si>
  <si>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</si>
  <si>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</si>
  <si>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</si>
  <si>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</si>
  <si>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</si>
  <si>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</si>
  <si>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</si>
  <si>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</si>
  <si>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</si>
  <si>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</si>
  <si>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</si>
  <si>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</si>
  <si>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</si>
  <si>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</si>
  <si>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</si>
  <si>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</si>
  <si>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</si>
  <si>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</si>
  <si>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</si>
  <si>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</si>
  <si>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</si>
  <si>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</si>
  <si>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</si>
  <si>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</si>
  <si>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</si>
  <si>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</si>
  <si>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</si>
  <si>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</si>
  <si>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</si>
  <si>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</si>
  <si>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</si>
  <si>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</si>
  <si>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</si>
  <si>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</si>
  <si>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</si>
  <si>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</si>
  <si>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</si>
  <si>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</si>
  <si>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</si>
  <si>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</si>
  <si>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</si>
  <si>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</si>
  <si>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</si>
  <si>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</si>
  <si>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</si>
  <si>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</si>
  <si>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</si>
  <si>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</si>
  <si>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</si>
  <si>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</si>
  <si>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</si>
  <si>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</si>
  <si>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</si>
  <si>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</si>
  <si>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</si>
  <si>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</si>
  <si>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</si>
  <si>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</si>
  <si>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</si>
  <si>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</si>
  <si>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</si>
  <si>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</si>
  <si>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</si>
  <si>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</si>
  <si>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</si>
  <si>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</si>
  <si>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</si>
  <si>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</si>
  <si>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</si>
  <si>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</si>
  <si>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</si>
  <si>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</si>
  <si>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</si>
  <si>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</si>
  <si>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</si>
  <si>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</si>
  <si>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</si>
  <si>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</si>
  <si>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</si>
  <si>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</si>
  <si>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</si>
  <si>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</si>
  <si>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</si>
  <si>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</si>
  <si>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</si>
  <si>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</si>
  <si>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</si>
  <si>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</si>
  <si>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</si>
  <si>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</si>
  <si>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</si>
  <si>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</si>
  <si>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</si>
  <si>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</si>
  <si>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</si>
  <si>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</si>
  <si>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</si>
  <si>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</si>
  <si>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</si>
  <si>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</si>
  <si>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</si>
  <si>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</si>
  <si>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</si>
  <si>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</si>
  <si>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</si>
  <si>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</si>
  <si>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</si>
  <si>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</si>
  <si>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</si>
  <si>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</si>
  <si>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</si>
  <si>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</si>
  <si>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</si>
  <si>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</si>
  <si>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</si>
  <si>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</si>
  <si>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</si>
  <si>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</si>
  <si>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</si>
  <si>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</si>
  <si>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</si>
  <si>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</si>
  <si>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</si>
  <si>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</si>
  <si>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</si>
  <si>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</si>
  <si>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</si>
  <si>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</si>
  <si>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</si>
  <si>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</si>
  <si>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</si>
  <si>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</si>
  <si>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</si>
  <si>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</si>
  <si>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</si>
  <si>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</si>
  <si>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</si>
  <si>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</si>
  <si>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</si>
  <si>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</si>
  <si>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</si>
  <si>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</si>
  <si>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</si>
  <si>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</si>
  <si>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</si>
  <si>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</si>
  <si>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</si>
  <si>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</si>
  <si>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</si>
  <si>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</si>
  <si>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</si>
  <si>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</si>
  <si>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</si>
  <si>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</si>
  <si>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</si>
  <si>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</si>
  <si>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</si>
  <si>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</si>
  <si>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</si>
  <si>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</si>
  <si>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</si>
  <si>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</si>
  <si>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</si>
  <si>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</si>
  <si>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</si>
  <si>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</si>
  <si>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</si>
  <si>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</si>
  <si>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</si>
  <si>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</si>
  <si>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</si>
  <si>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</si>
  <si>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</si>
  <si>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</si>
  <si>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</si>
  <si>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</si>
  <si>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</si>
  <si>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</si>
  <si>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</si>
  <si>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</si>
  <si>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</si>
  <si>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</si>
  <si>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</si>
  <si>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</si>
  <si>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</si>
  <si>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</si>
  <si>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</si>
  <si>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</si>
  <si>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</si>
  <si>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</si>
  <si>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</si>
  <si>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</si>
  <si>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</si>
  <si>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</si>
  <si>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</si>
  <si>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</si>
  <si>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</si>
  <si>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</si>
  <si>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</si>
  <si>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</si>
  <si>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</si>
  <si>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</si>
  <si>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</si>
  <si>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</si>
  <si>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</si>
  <si>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</si>
  <si>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</si>
  <si>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</si>
  <si>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</si>
  <si>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</si>
  <si>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</si>
  <si>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</si>
  <si>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</si>
  <si>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</si>
  <si>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</si>
  <si>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</si>
  <si>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</si>
  <si>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</si>
  <si>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</si>
  <si>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</si>
  <si>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</si>
  <si>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</si>
  <si>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</si>
  <si>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</si>
  <si>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</si>
  <si>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</si>
  <si>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</si>
  <si>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</si>
  <si>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</si>
  <si>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</si>
  <si>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</si>
  <si>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</si>
  <si>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</si>
  <si>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</si>
  <si>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</si>
  <si>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</si>
  <si>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</si>
  <si>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</si>
  <si>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</si>
  <si>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</si>
  <si>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</si>
  <si>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</si>
  <si>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</si>
  <si>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</si>
  <si>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</si>
  <si>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</si>
  <si>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</si>
  <si>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</si>
  <si>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</si>
  <si>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</si>
  <si>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</si>
  <si>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</si>
  <si>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</si>
  <si>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</si>
  <si>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</si>
  <si>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</si>
  <si>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</si>
  <si>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</si>
  <si>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</si>
  <si>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</si>
  <si>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</si>
  <si>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</si>
  <si>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</si>
  <si>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</si>
  <si>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</si>
  <si>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</si>
  <si>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</si>
  <si>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</si>
  <si>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</si>
  <si>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</si>
  <si>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</si>
  <si>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</si>
  <si>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</si>
  <si>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</si>
  <si>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</si>
  <si>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</si>
  <si>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</si>
  <si>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</si>
  <si>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</si>
  <si>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</si>
  <si>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</si>
  <si>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</si>
  <si>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</si>
  <si>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</si>
  <si>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</si>
  <si>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</si>
  <si>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</si>
  <si>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</si>
  <si>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</si>
  <si>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</si>
  <si>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</si>
  <si>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</si>
  <si>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</si>
  <si>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</si>
  <si>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</si>
  <si>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</si>
  <si>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</si>
  <si>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</si>
  <si>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</si>
  <si>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</si>
  <si>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</si>
  <si>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</si>
  <si>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</si>
  <si>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</si>
  <si>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</si>
  <si>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</si>
  <si>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</si>
  <si>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</si>
  <si>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</si>
  <si>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</si>
  <si>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</si>
  <si>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</si>
  <si>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</si>
  <si>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</si>
  <si>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</si>
  <si>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</si>
  <si>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</si>
  <si>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</si>
  <si>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</si>
  <si>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</si>
  <si>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</si>
  <si>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</si>
  <si>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</si>
  <si>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</si>
  <si>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</si>
  <si>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</si>
  <si>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</si>
  <si>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</si>
  <si>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</si>
  <si>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</si>
  <si>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</si>
  <si>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</si>
  <si>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</si>
  <si>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</si>
  <si>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</si>
  <si>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</si>
  <si>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</si>
  <si>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</si>
  <si>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</si>
  <si>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</si>
  <si>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</si>
  <si>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</si>
  <si>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</si>
  <si>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</si>
  <si>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</si>
  <si>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</si>
  <si>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</si>
  <si>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</si>
  <si>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</si>
  <si>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</si>
  <si>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</si>
  <si>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</si>
  <si>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</si>
  <si>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</si>
  <si>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</si>
  <si>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</si>
  <si>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</si>
  <si>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</si>
  <si>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</si>
  <si>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</si>
  <si>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</si>
  <si>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</si>
  <si>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</si>
  <si>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</si>
  <si>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</si>
  <si>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</si>
  <si>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</si>
  <si>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</si>
  <si>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</si>
  <si>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</si>
  <si>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</si>
  <si>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</si>
  <si>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</si>
  <si>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</si>
  <si>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</si>
  <si>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</si>
  <si>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</si>
  <si>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</si>
  <si>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</si>
  <si>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</si>
  <si>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</si>
  <si>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</si>
  <si>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</si>
  <si>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</si>
  <si>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</si>
  <si>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</si>
  <si>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</si>
  <si>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</si>
  <si>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</si>
  <si>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</si>
  <si>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</si>
  <si>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</si>
  <si>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</si>
  <si>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</si>
  <si>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</si>
  <si>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</si>
  <si>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</si>
  <si>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</si>
  <si>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</si>
  <si>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</si>
  <si>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</si>
  <si>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</si>
  <si>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</si>
  <si>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</si>
  <si>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</si>
  <si>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</si>
  <si>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</si>
  <si>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</si>
  <si>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</si>
  <si>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</si>
  <si>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</si>
  <si>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</si>
  <si>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</si>
  <si>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</si>
  <si>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</si>
  <si>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</si>
  <si>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</si>
  <si>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</si>
  <si>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</si>
  <si>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</si>
  <si>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</si>
  <si>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</si>
  <si>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</si>
  <si>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</si>
  <si>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</si>
  <si>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</si>
  <si>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</si>
  <si>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</si>
  <si>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</si>
  <si>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</si>
  <si>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</si>
  <si>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</si>
  <si>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</si>
  <si>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</si>
  <si>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</si>
  <si>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</si>
  <si>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</si>
  <si>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</si>
  <si>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</si>
  <si>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</si>
  <si>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</si>
  <si>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</si>
  <si>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</si>
  <si>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</si>
  <si>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</si>
  <si>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</si>
  <si>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</si>
  <si>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</si>
  <si>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</si>
  <si>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</si>
  <si>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</si>
  <si>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</si>
  <si>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</si>
  <si>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</si>
  <si>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</si>
  <si>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</si>
  <si>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</si>
  <si>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</si>
  <si>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</si>
  <si>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</si>
  <si>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</si>
  <si>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</si>
  <si>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</si>
  <si>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</si>
  <si>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</si>
  <si>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</si>
  <si>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</si>
  <si>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</si>
  <si>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</si>
  <si>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</si>
  <si>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</si>
  <si>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</si>
  <si>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</si>
  <si>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</si>
  <si>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</si>
  <si>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</si>
  <si>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</si>
  <si>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</si>
  <si>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</si>
  <si>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</si>
  <si>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</si>
  <si>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</si>
  <si>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</si>
  <si>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</si>
  <si>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</si>
  <si>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</si>
  <si>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</si>
  <si>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</si>
  <si>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</si>
  <si>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</si>
  <si>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</si>
  <si>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</si>
  <si>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</si>
  <si>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</si>
  <si>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</si>
  <si>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</si>
  <si>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</si>
  <si>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</si>
  <si>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</si>
  <si>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</si>
  <si>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</si>
  <si>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</si>
  <si>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</si>
  <si>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</si>
  <si>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</si>
  <si>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</si>
  <si>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</si>
  <si>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</si>
  <si>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</si>
  <si>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</si>
  <si>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</si>
  <si>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</si>
  <si>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</si>
  <si>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</si>
  <si>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</si>
  <si>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</si>
  <si>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</si>
  <si>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</si>
  <si>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</si>
  <si>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</si>
  <si>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</si>
  <si>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</si>
  <si>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</si>
  <si>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</si>
  <si>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</si>
  <si>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</si>
  <si>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</si>
  <si>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</si>
  <si>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</si>
  <si>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</si>
  <si>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</si>
  <si>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</si>
  <si>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</si>
  <si>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</si>
  <si>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</si>
  <si>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</si>
  <si>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</si>
  <si>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</si>
  <si>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</si>
  <si>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</si>
  <si>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</si>
  <si>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</si>
  <si>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</si>
  <si>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</si>
  <si>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</si>
  <si>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</si>
  <si>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</si>
  <si>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</si>
  <si>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</si>
  <si>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</si>
  <si>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</si>
  <si>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</si>
  <si>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</si>
  <si>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</si>
  <si>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</si>
  <si>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</si>
  <si>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</si>
  <si>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</si>
  <si>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</si>
  <si>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</si>
  <si>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</si>
  <si>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</si>
  <si>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</si>
  <si>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</si>
  <si>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</si>
  <si>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</si>
  <si>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</si>
  <si>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</si>
  <si>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</si>
  <si>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</si>
  <si>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</si>
  <si>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</si>
  <si>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</si>
  <si>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</si>
  <si>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</si>
  <si>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</si>
  <si>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</si>
  <si>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</si>
  <si>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</si>
  <si>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</si>
  <si>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</si>
  <si>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</si>
  <si>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</si>
  <si>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</si>
  <si>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</si>
  <si>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</si>
  <si>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</si>
  <si>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</si>
  <si>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</si>
  <si>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</si>
  <si>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</si>
  <si>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</si>
  <si>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</si>
  <si>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</si>
  <si>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</si>
  <si>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</si>
  <si>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</si>
  <si>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</si>
  <si>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</si>
  <si>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</si>
  <si>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</si>
  <si>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</si>
  <si>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</si>
  <si>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</si>
  <si>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</si>
  <si>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</si>
  <si>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</si>
  <si>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</si>
  <si>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</si>
  <si>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</si>
  <si>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</si>
  <si>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</si>
  <si>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</si>
  <si>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</si>
  <si>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</si>
  <si>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</si>
  <si>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</si>
  <si>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</si>
  <si>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</si>
  <si>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</si>
  <si>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</si>
  <si>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</si>
  <si>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</si>
  <si>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</si>
  <si>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</si>
  <si>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</si>
  <si>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</si>
  <si>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</si>
  <si>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</si>
  <si>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</si>
  <si>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</si>
  <si>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</si>
  <si>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</si>
  <si>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</si>
  <si>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</si>
  <si>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</si>
  <si>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</si>
  <si>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</si>
  <si>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</si>
  <si>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</si>
  <si>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</si>
  <si>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</si>
  <si>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</si>
  <si>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</si>
  <si>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</si>
  <si>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</si>
  <si>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</si>
  <si>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</si>
  <si>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</si>
  <si>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</si>
  <si>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</si>
  <si>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</si>
  <si>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</si>
  <si>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</si>
  <si>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</si>
  <si>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</si>
  <si>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</si>
  <si>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</si>
  <si>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</si>
  <si>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</si>
  <si>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</si>
  <si>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</si>
  <si>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</si>
  <si>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</si>
  <si>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</si>
  <si>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</si>
  <si>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</si>
  <si>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</si>
  <si>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</si>
  <si>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</si>
  <si>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</si>
  <si>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</si>
  <si>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</si>
  <si>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</si>
  <si>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</si>
  <si>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</si>
  <si>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</si>
  <si>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</si>
  <si>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</si>
  <si>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</si>
  <si>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</si>
  <si>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</si>
  <si>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</si>
  <si>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</si>
  <si>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</si>
  <si>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</si>
  <si>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</si>
  <si>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</si>
  <si>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</si>
  <si>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</si>
  <si>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</si>
  <si>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</si>
  <si>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</si>
  <si>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</si>
  <si>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</si>
  <si>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</si>
  <si>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</si>
  <si>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</si>
  <si>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</si>
  <si>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</si>
  <si>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</si>
  <si>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</si>
  <si>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</si>
  <si>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</si>
  <si>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</si>
  <si>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</si>
  <si>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</si>
  <si>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</si>
  <si>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</si>
  <si>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</si>
  <si>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</si>
  <si>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</si>
  <si>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</si>
  <si>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</si>
  <si>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</si>
  <si>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</si>
  <si>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</si>
  <si>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</si>
  <si>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</si>
  <si>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</si>
  <si>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</si>
  <si>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</si>
  <si>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</si>
  <si>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</si>
  <si>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</si>
  <si>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</si>
  <si>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</si>
  <si>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</si>
  <si>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</si>
  <si>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</si>
  <si>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</si>
  <si>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</si>
  <si>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</si>
  <si>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</si>
  <si>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</si>
  <si>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</si>
  <si>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</si>
  <si>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</si>
  <si>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</si>
  <si>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</si>
  <si>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</si>
  <si>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</si>
  <si>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</si>
  <si>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</si>
  <si>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</si>
  <si>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</si>
  <si>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</si>
  <si>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</si>
  <si>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</si>
  <si>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</si>
  <si>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</si>
  <si>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</si>
  <si>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</si>
  <si>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</si>
  <si>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</si>
  <si>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</si>
  <si>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</si>
  <si>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</si>
  <si>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</si>
  <si>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</si>
  <si>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</si>
  <si>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</si>
  <si>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</si>
  <si>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</si>
  <si>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</si>
  <si>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</si>
  <si>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</si>
  <si>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</si>
  <si>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</si>
  <si>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</si>
  <si>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</si>
  <si>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</si>
  <si>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</si>
  <si>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</si>
  <si>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</si>
  <si>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</si>
  <si>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</si>
  <si>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</si>
  <si>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</si>
  <si>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</si>
  <si>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</si>
  <si>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</si>
  <si>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</si>
  <si>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</si>
  <si>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</si>
  <si>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</si>
  <si>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</si>
  <si>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</si>
  <si>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</si>
  <si>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</si>
  <si>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</si>
  <si>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</si>
  <si>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</si>
  <si>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</si>
  <si>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</si>
  <si>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</si>
  <si>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</si>
  <si>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</si>
  <si>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</si>
  <si>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</si>
  <si>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</si>
  <si>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</si>
  <si>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</si>
  <si>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</si>
  <si>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</si>
  <si>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</si>
  <si>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</si>
  <si>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</si>
  <si>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</si>
  <si>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</si>
  <si>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</si>
  <si>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</si>
  <si>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</si>
  <si>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</si>
  <si>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</si>
  <si>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</si>
  <si>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</si>
  <si>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</si>
  <si>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</si>
  <si>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</si>
  <si>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</si>
  <si>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</si>
  <si>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</si>
  <si>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</si>
  <si>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</si>
  <si>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</si>
  <si>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</si>
  <si>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</si>
  <si>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</si>
  <si>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</si>
  <si>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</si>
  <si>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</si>
  <si>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</si>
  <si>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</si>
  <si>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</si>
  <si>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</si>
  <si>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</si>
  <si>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</si>
  <si>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</si>
  <si>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</si>
  <si>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</si>
  <si>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</si>
  <si>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</si>
  <si>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</si>
  <si>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</si>
  <si>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</si>
  <si>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</si>
  <si>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</si>
  <si>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</si>
  <si>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</si>
  <si>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</si>
  <si>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</si>
  <si>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</si>
  <si>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</si>
  <si>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</si>
  <si>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</si>
  <si>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</si>
  <si>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</si>
  <si>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</si>
  <si>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</si>
  <si>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</si>
  <si>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</si>
  <si>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</si>
  <si>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</si>
  <si>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</si>
  <si>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</si>
  <si>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</si>
  <si>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</si>
  <si>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</si>
  <si>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</si>
  <si>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</si>
  <si>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</si>
  <si>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</si>
  <si>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</si>
  <si>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</si>
  <si>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</si>
  <si>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</si>
  <si>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</si>
  <si>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</si>
  <si>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</si>
  <si>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</si>
  <si>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</si>
  <si>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</si>
  <si>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</si>
  <si>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</si>
  <si>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</si>
  <si>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</si>
  <si>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</si>
  <si>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</si>
  <si>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</si>
  <si>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</si>
  <si>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</si>
  <si>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</si>
  <si>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</si>
  <si>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</si>
  <si>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</si>
  <si>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</si>
  <si>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</si>
  <si>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</si>
  <si>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</si>
  <si>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</si>
  <si>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</si>
  <si>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</si>
  <si>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</si>
  <si>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</si>
  <si>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</si>
  <si>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</si>
  <si>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</si>
  <si>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</si>
  <si>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</si>
  <si>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</si>
  <si>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</si>
  <si>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</si>
  <si>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</si>
  <si>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</si>
  <si>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</si>
  <si>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</si>
  <si>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</si>
  <si>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</si>
  <si>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</si>
  <si>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</si>
  <si>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</si>
  <si>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</si>
  <si>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</si>
  <si>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</si>
  <si>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</si>
  <si>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</si>
  <si>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</si>
  <si>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</si>
  <si>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</si>
  <si>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</si>
  <si>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</si>
  <si>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</si>
  <si>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</si>
  <si>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</si>
  <si>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</si>
  <si>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</si>
  <si>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</si>
  <si>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</si>
  <si>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</si>
  <si>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</si>
  <si>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</si>
  <si>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</si>
  <si>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</si>
  <si>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</si>
  <si>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</si>
  <si>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</si>
  <si>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</si>
  <si>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</si>
  <si>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</si>
  <si>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</si>
  <si>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</si>
  <si>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</si>
  <si>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</si>
  <si>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</si>
  <si>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</si>
  <si>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</si>
  <si>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</si>
  <si>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</si>
  <si>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</si>
  <si>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</si>
  <si>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</si>
  <si>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</si>
  <si>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</si>
  <si>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</si>
  <si>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</si>
  <si>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</si>
  <si>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</si>
  <si>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</si>
  <si>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</si>
  <si>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</si>
  <si>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</si>
  <si>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</si>
  <si>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</si>
  <si>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</si>
  <si>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</si>
  <si>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</si>
  <si>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</si>
  <si>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</si>
  <si>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</si>
  <si>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</si>
  <si>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</si>
  <si>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</si>
  <si>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</si>
  <si>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</si>
  <si>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</si>
  <si>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</si>
  <si>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</si>
  <si>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</si>
  <si>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</si>
  <si>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</si>
  <si>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</si>
  <si>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</si>
  <si>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</si>
  <si>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</si>
  <si>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</si>
  <si>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</si>
  <si>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</si>
  <si>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</si>
  <si>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</si>
  <si>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</si>
  <si>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</si>
  <si>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</si>
  <si>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</si>
  <si>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</si>
  <si>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</si>
  <si>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</si>
  <si>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</si>
  <si>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</si>
  <si>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</si>
  <si>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</si>
  <si>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</si>
  <si>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</si>
  <si>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</si>
  <si>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</si>
  <si>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</si>
  <si>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</si>
  <si>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</si>
  <si>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</si>
  <si>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</si>
  <si>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</si>
  <si>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</si>
  <si>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</si>
  <si>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</si>
  <si>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</si>
  <si>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</si>
  <si>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</si>
  <si>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</si>
  <si>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</si>
  <si>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</si>
  <si>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</si>
  <si>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</si>
  <si>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</si>
  <si>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</si>
  <si>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</si>
  <si>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</si>
  <si>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</si>
  <si>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</si>
  <si>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</si>
  <si>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</si>
  <si>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</si>
  <si>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</si>
  <si>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</si>
  <si>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</si>
  <si>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</si>
  <si>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</si>
  <si>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</si>
  <si>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</si>
  <si>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</si>
  <si>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</si>
  <si>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</si>
  <si>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</si>
  <si>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</si>
  <si>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</si>
  <si>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</si>
  <si>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</si>
  <si>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</si>
  <si>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</si>
  <si>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</si>
  <si>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</si>
  <si>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</si>
  <si>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</si>
  <si>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</si>
  <si>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</si>
  <si>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</si>
  <si>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</si>
  <si>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</si>
  <si>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</si>
  <si>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</si>
  <si>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</si>
  <si>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</si>
  <si>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</si>
  <si>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</si>
  <si>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</si>
  <si>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</si>
  <si>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</si>
  <si>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</si>
  <si>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</si>
  <si>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</si>
  <si>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</si>
  <si>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</si>
  <si>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</si>
  <si>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</si>
  <si>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</si>
  <si>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</si>
  <si>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</si>
  <si>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</si>
  <si>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</si>
  <si>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</si>
  <si>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</si>
  <si>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</si>
  <si>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</si>
  <si>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</si>
  <si>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</si>
  <si>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</si>
  <si>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</si>
  <si>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</si>
  <si>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</si>
  <si>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</si>
  <si>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</si>
  <si>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</si>
  <si>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</si>
  <si>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</si>
  <si>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</si>
  <si>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</si>
  <si>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</si>
  <si>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</si>
  <si>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</si>
  <si>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</si>
  <si>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</si>
  <si>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</si>
  <si>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</si>
  <si>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</si>
  <si>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</si>
  <si>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</si>
  <si>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</si>
  <si>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</si>
  <si>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</si>
  <si>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</si>
  <si>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</si>
  <si>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</si>
  <si>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</si>
  <si>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</si>
  <si>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</si>
  <si>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</si>
  <si>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</si>
  <si>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</si>
  <si>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</si>
  <si>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</si>
  <si>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</si>
  <si>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</si>
  <si>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</si>
  <si>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</si>
  <si>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</si>
  <si>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</si>
  <si>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</si>
  <si>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</si>
  <si>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</si>
  <si>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</si>
  <si>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</si>
  <si>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</si>
  <si>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</si>
  <si>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</si>
  <si>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</si>
  <si>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</si>
  <si>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</si>
  <si>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</si>
  <si>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</si>
  <si>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</si>
  <si>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</si>
  <si>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</si>
  <si>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</si>
  <si>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</si>
  <si>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</si>
  <si>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</si>
  <si>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</si>
  <si>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</si>
  <si>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</si>
  <si>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</si>
  <si>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</si>
  <si>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</si>
  <si>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</si>
  <si>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</si>
  <si>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</si>
  <si>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</si>
  <si>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</si>
  <si>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</si>
  <si>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</si>
  <si>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</si>
  <si>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</si>
  <si>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</si>
  <si>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</si>
  <si>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</si>
  <si>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</si>
  <si>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</si>
  <si>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</si>
  <si>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</si>
  <si>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</si>
  <si>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</si>
  <si>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</si>
  <si>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</si>
  <si>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</si>
  <si>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</si>
  <si>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</si>
  <si>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</si>
  <si>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</si>
  <si>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</si>
  <si>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</si>
  <si>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</si>
  <si>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</si>
  <si>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</si>
  <si>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</si>
  <si>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</si>
  <si>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</si>
  <si>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</si>
  <si>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</si>
  <si>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</si>
  <si>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</si>
  <si>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</si>
  <si>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</si>
  <si>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</si>
  <si>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</si>
  <si>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</si>
  <si>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</si>
  <si>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</si>
  <si>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</si>
  <si>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</si>
  <si>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</si>
  <si>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</si>
  <si>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</si>
  <si>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</si>
  <si>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</si>
  <si>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</si>
  <si>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</si>
  <si>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</si>
  <si>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</si>
  <si>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</si>
  <si>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</si>
  <si>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</si>
  <si>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</si>
  <si>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</si>
  <si>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</si>
  <si>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</si>
  <si>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</si>
  <si>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</si>
  <si>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</si>
  <si>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</si>
  <si>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</si>
  <si>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</si>
  <si>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</si>
  <si>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</si>
  <si>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</si>
  <si>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</si>
  <si>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</si>
  <si>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</si>
  <si>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</si>
  <si>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</si>
  <si>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</si>
  <si>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</si>
  <si>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</si>
  <si>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</si>
  <si>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</si>
  <si>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</si>
  <si>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</si>
  <si>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</si>
  <si>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</si>
  <si>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</si>
  <si>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</si>
  <si>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</si>
  <si>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</si>
  <si>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</si>
  <si>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</si>
  <si>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</si>
  <si>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</si>
  <si>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</si>
  <si>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</si>
  <si>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</si>
  <si>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</si>
  <si>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</si>
  <si>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</si>
  <si>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</si>
  <si>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</si>
  <si>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</si>
  <si>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</si>
  <si>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</si>
  <si>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</si>
  <si>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</si>
  <si>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</si>
  <si>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</si>
  <si>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</si>
  <si>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</si>
  <si>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</si>
  <si>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</si>
  <si>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</si>
  <si>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</si>
  <si>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</si>
  <si>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</si>
  <si>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</si>
  <si>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</si>
  <si>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</si>
  <si>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</si>
  <si>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</si>
  <si>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</si>
  <si>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</si>
  <si>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</si>
  <si>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</si>
  <si>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</si>
  <si>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</si>
  <si>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</si>
  <si>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</si>
  <si>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</si>
  <si>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</si>
  <si>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</si>
  <si>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</si>
  <si>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</si>
  <si>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</si>
  <si>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</si>
  <si>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</si>
  <si>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</si>
  <si>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</si>
  <si>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</si>
  <si>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</si>
  <si>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</si>
  <si>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</si>
  <si>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</si>
  <si>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</si>
  <si>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</si>
  <si>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</si>
  <si>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</si>
  <si>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</si>
  <si>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</si>
  <si>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</si>
  <si>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</si>
  <si>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</si>
  <si>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</si>
  <si>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</si>
  <si>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</si>
  <si>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</si>
  <si>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</si>
  <si>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</si>
  <si>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</si>
  <si>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</si>
  <si>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</si>
  <si>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</si>
  <si>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</si>
  <si>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</si>
  <si>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</si>
  <si>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</si>
  <si>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</si>
  <si>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</si>
  <si>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</si>
  <si>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</si>
  <si>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</si>
  <si>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</si>
  <si>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</si>
  <si>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</si>
  <si>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</si>
  <si>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</si>
  <si>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</si>
  <si>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</si>
  <si>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</si>
  <si>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</si>
  <si>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</si>
  <si>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</si>
  <si>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</si>
  <si>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</si>
  <si>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</si>
  <si>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</si>
  <si>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</si>
  <si>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</si>
  <si>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</si>
  <si>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</si>
  <si>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</si>
  <si>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</si>
  <si>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</si>
  <si>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</si>
  <si>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</si>
  <si>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</si>
  <si>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</si>
  <si>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</si>
  <si>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</si>
  <si>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</si>
  <si>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</si>
  <si>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</si>
  <si>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</si>
  <si>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</si>
  <si>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</si>
  <si>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</si>
  <si>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</si>
  <si>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</si>
  <si>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</si>
  <si>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</si>
  <si>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</si>
  <si>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</si>
  <si>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</si>
  <si>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</si>
  <si>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</si>
  <si>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</si>
  <si>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</si>
  <si>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</si>
  <si>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</si>
  <si>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</si>
  <si>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</si>
  <si>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</si>
  <si>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</si>
  <si>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</si>
  <si>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</si>
  <si>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</si>
  <si>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</si>
  <si>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</si>
  <si>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</si>
  <si>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</si>
  <si>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</si>
  <si>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</si>
  <si>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</si>
  <si>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</si>
  <si>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</si>
  <si>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</si>
  <si>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</si>
  <si>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</si>
  <si>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</si>
  <si>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</si>
  <si>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</si>
  <si>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</si>
  <si>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</si>
  <si>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</si>
  <si>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</si>
  <si>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</si>
  <si>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</si>
  <si>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</si>
  <si>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</si>
  <si>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</si>
  <si>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</si>
  <si>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</si>
  <si>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</si>
  <si>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</si>
  <si>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</si>
  <si>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</si>
  <si>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</si>
  <si>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</si>
  <si>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</si>
  <si>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</si>
  <si>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</si>
  <si>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</si>
  <si>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</si>
  <si>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</si>
  <si>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</si>
  <si>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</si>
  <si>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</si>
  <si>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</si>
  <si>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</si>
  <si>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</si>
  <si>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</si>
  <si>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</si>
  <si>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</si>
  <si>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</si>
  <si>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</si>
  <si>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</si>
  <si>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</si>
  <si>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</si>
  <si>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</si>
  <si>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</si>
  <si>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</si>
  <si>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</si>
  <si>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</si>
  <si>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</si>
  <si>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</si>
  <si>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</si>
  <si>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</si>
  <si>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</si>
  <si>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</si>
  <si>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</si>
  <si>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</si>
  <si>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</si>
  <si>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</si>
  <si>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</si>
  <si>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</si>
  <si>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</si>
  <si>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</si>
  <si>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</si>
  <si>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</si>
  <si>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</si>
  <si>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</si>
  <si>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</si>
  <si>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</si>
  <si>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</si>
  <si>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</si>
  <si>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</si>
  <si>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</si>
  <si>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</si>
  <si>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</si>
  <si>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</si>
  <si>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</si>
  <si>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</si>
  <si>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</si>
  <si>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</si>
  <si>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</si>
  <si>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</si>
  <si>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</si>
  <si>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</si>
  <si>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</si>
  <si>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</si>
  <si>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</si>
  <si>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</si>
  <si>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</si>
  <si>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</si>
  <si>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</si>
  <si>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</si>
  <si>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</si>
  <si>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</si>
  <si>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</si>
  <si>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</si>
  <si>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</si>
  <si>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</si>
  <si>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</si>
  <si>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</si>
  <si>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</si>
  <si>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</si>
  <si>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</si>
  <si>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</si>
  <si>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</si>
  <si>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</si>
  <si>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</si>
  <si>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</si>
  <si>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</si>
  <si>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</si>
  <si>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</si>
  <si>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</si>
  <si>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</si>
  <si>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</si>
  <si>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</si>
  <si>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</si>
  <si>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</si>
  <si>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</si>
  <si>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</si>
  <si>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</si>
  <si>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</si>
  <si>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</si>
  <si>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</si>
  <si>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</si>
  <si>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</si>
  <si>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</si>
  <si>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</si>
  <si>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</si>
  <si>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</si>
  <si>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</si>
  <si>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</si>
  <si>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</si>
  <si>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</si>
  <si>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</si>
  <si>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</si>
  <si>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</si>
  <si>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</si>
  <si>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</si>
  <si>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</si>
  <si>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</si>
  <si>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</si>
  <si>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</si>
  <si>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</si>
  <si>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</si>
  <si>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</si>
  <si>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</si>
  <si>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</si>
  <si>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</si>
  <si>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</si>
  <si>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</si>
  <si>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</si>
  <si>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</si>
  <si>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</si>
  <si>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</si>
  <si>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</si>
  <si>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</si>
  <si>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</si>
  <si>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</si>
  <si>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</si>
  <si>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</si>
  <si>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</si>
  <si>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</si>
  <si>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</si>
  <si>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</si>
  <si>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</si>
  <si>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</si>
  <si>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</si>
  <si>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</si>
  <si>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</si>
  <si>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</si>
  <si>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</si>
  <si>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</si>
  <si>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</si>
  <si>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</si>
  <si>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</si>
  <si>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</si>
  <si>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</si>
  <si>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</si>
  <si>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</si>
  <si>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</si>
  <si>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</si>
  <si>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</si>
  <si>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</si>
  <si>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</si>
  <si>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</si>
  <si>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</si>
  <si>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</si>
  <si>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</si>
  <si>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</si>
  <si>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</si>
  <si>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</si>
  <si>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</si>
  <si>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</si>
  <si>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</si>
  <si>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</si>
  <si>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</si>
  <si>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</si>
  <si>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</si>
  <si>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</si>
  <si>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</si>
  <si>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</si>
  <si>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</si>
  <si>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</si>
  <si>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</si>
  <si>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</si>
  <si>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</si>
  <si>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</si>
  <si>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</si>
  <si>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</si>
  <si>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</si>
  <si>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</si>
  <si>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</si>
  <si>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</si>
  <si>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</si>
  <si>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</si>
  <si>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</si>
  <si>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</si>
  <si>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</si>
  <si>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</si>
  <si>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</si>
  <si>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</si>
  <si>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</si>
  <si>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</si>
  <si>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</si>
  <si>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</si>
  <si>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</si>
  <si>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</si>
  <si>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</si>
  <si>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</si>
  <si>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</si>
  <si>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</si>
  <si>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</si>
  <si>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</si>
  <si>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</si>
  <si>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</si>
  <si>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</si>
  <si>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</si>
  <si>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</si>
  <si>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</si>
  <si>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</si>
  <si>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</si>
  <si>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</si>
  <si>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</si>
  <si>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</si>
  <si>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</si>
  <si>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</si>
  <si>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</si>
  <si>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</si>
  <si>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</si>
  <si>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</si>
  <si>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</si>
  <si>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</si>
  <si>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</si>
  <si>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</si>
  <si>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</si>
  <si>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</si>
  <si>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</si>
  <si>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</si>
  <si>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</si>
  <si>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</si>
  <si>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</si>
  <si>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</si>
  <si>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</si>
  <si>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</si>
  <si>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</si>
  <si>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</si>
  <si>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</si>
  <si>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</si>
  <si>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</si>
  <si>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</si>
  <si>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</si>
  <si>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</si>
  <si>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</si>
  <si>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</si>
  <si>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</si>
  <si>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</si>
  <si>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</si>
  <si>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</si>
  <si>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</si>
  <si>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</si>
  <si>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</si>
  <si>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</si>
  <si>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</si>
  <si>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</si>
  <si>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</si>
  <si>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</si>
  <si>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</si>
  <si>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</si>
  <si>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</si>
  <si>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</si>
  <si>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</si>
  <si>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</si>
  <si>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</si>
  <si>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</si>
  <si>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</si>
  <si>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</si>
  <si>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</si>
  <si>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</si>
  <si>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</si>
  <si>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</si>
  <si>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</si>
  <si>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</si>
  <si>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</si>
  <si>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</si>
  <si>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</si>
  <si>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</si>
  <si>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</si>
  <si>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</si>
  <si>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</si>
  <si>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</si>
  <si>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</si>
  <si>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</si>
  <si>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</si>
  <si>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</si>
  <si>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</si>
  <si>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</si>
  <si>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</si>
  <si>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</si>
  <si>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</si>
  <si>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</si>
  <si>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</si>
  <si>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</si>
  <si>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</si>
  <si>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</si>
  <si>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</si>
  <si>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</si>
  <si>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</si>
  <si>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</si>
  <si>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</si>
  <si>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</si>
  <si>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</si>
  <si>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</si>
  <si>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</si>
  <si>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</si>
  <si>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</si>
  <si>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</si>
  <si>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</si>
  <si>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</si>
  <si>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</si>
  <si>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</si>
  <si>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</si>
  <si>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</si>
  <si>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</si>
  <si>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</si>
  <si>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</si>
  <si>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</si>
  <si>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</si>
  <si>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</si>
  <si>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</si>
  <si>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</si>
  <si>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</si>
  <si>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</si>
  <si>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</si>
  <si>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</si>
  <si>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</si>
  <si>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</si>
  <si>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</si>
  <si>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</si>
  <si>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</si>
  <si>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</si>
  <si>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</si>
  <si>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</si>
  <si>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</si>
  <si>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</si>
  <si>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</si>
  <si>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</si>
  <si>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</si>
  <si>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</si>
  <si>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</si>
  <si>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</si>
  <si>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</si>
  <si>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</si>
  <si>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</si>
  <si>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</si>
  <si>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</si>
  <si>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</si>
  <si>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</si>
  <si>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</si>
  <si>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</si>
  <si>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</si>
  <si>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</si>
  <si>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</si>
  <si>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</si>
  <si>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</si>
  <si>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</si>
  <si>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</si>
  <si>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</si>
  <si>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</si>
  <si>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</si>
  <si>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</si>
  <si>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</si>
  <si>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</si>
  <si>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</si>
  <si>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</si>
  <si>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</si>
  <si>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</si>
  <si>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</si>
  <si>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</si>
  <si>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</si>
  <si>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</si>
  <si>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</si>
  <si>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</si>
  <si>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</si>
  <si>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</si>
  <si>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</si>
  <si>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</si>
  <si>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</si>
  <si>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</si>
  <si>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</si>
  <si>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</si>
  <si>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</si>
  <si>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</si>
  <si>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</si>
  <si>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</si>
  <si>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</si>
  <si>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</si>
  <si>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</si>
  <si>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</si>
  <si>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</si>
  <si>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</si>
  <si>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</si>
  <si>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</si>
  <si>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</si>
  <si>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</si>
  <si>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</si>
  <si>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</si>
  <si>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</si>
  <si>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</si>
  <si>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</si>
  <si>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</si>
  <si>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</si>
  <si>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</si>
  <si>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</si>
  <si>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</si>
  <si>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</si>
  <si>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</si>
  <si>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</si>
  <si>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</si>
  <si>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</si>
  <si>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</si>
  <si>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</si>
  <si>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</si>
  <si>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</si>
  <si>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</si>
  <si>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</si>
  <si>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</si>
  <si>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</si>
  <si>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</si>
  <si>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</si>
  <si>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</si>
  <si>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</si>
  <si>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</si>
  <si>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</si>
  <si>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</si>
  <si>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</si>
  <si>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</si>
  <si>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</si>
  <si>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</si>
  <si>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</si>
  <si>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</si>
  <si>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</si>
  <si>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</si>
  <si>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</si>
  <si>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</si>
  <si>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</si>
  <si>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</si>
  <si>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</si>
  <si>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</si>
  <si>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</si>
  <si>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</si>
  <si>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</si>
  <si>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</si>
  <si>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</si>
  <si>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</si>
  <si>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</si>
  <si>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</si>
  <si>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</si>
  <si>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</si>
  <si>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</si>
  <si>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</si>
  <si>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</si>
  <si>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</si>
  <si>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</si>
  <si>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</si>
  <si>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</si>
  <si>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</si>
  <si>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</si>
  <si>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</si>
  <si>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</si>
  <si>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</si>
  <si>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</si>
  <si>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</si>
  <si>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</si>
  <si>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</si>
  <si>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</si>
  <si>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 xml:space="preserve">Date Created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</si>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</sst>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[challenge-excel.xlsx]Pivot Table 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340089433265292E-2"/>
          <c:y val="2.1750281214848143E-2"/>
          <c:w val="0.86975104139379833"/>
          <c:h val="0.922976874512307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E-884D-9C59-4CE8B56078B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E-884D-9C59-4CE8B56078B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E-884D-9C59-4CE8B56078B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E-884D-9C59-4CE8B560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7295248"/>
        <c:axId val="383047968"/>
      </c:barChart>
      <c:catAx>
        <c:axId val="3972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7968"/>
        <c:crosses val="autoZero"/>
        <c:auto val="1"/>
        <c:lblAlgn val="ctr"/>
        <c:lblOffset val="100"/>
        <c:noMultiLvlLbl val="0"/>
      </c:catAx>
      <c:valAx>
        <c:axId val="3830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[challenge-excel.xlsx]Pivot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7-784C-8192-84D7C256FE5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7-784C-8192-84D7C256FE5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7-784C-8192-84D7C256FE5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7-784C-8192-84D7C256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6323120"/>
        <c:axId val="456324768"/>
      </c:barChart>
      <c:catAx>
        <c:axId val="4563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4768"/>
        <c:crosses val="autoZero"/>
        <c:auto val="1"/>
        <c:lblAlgn val="ctr"/>
        <c:lblOffset val="100"/>
        <c:noMultiLvlLbl val="0"/>
      </c:catAx>
      <c:valAx>
        <c:axId val="456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[challenge-excel.xlsx]Pivot Table 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4-E244-8E84-B2F6543BA5EA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4-E244-8E84-B2F6543BA5EA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4-E244-8E84-B2F6543B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23040"/>
        <c:axId val="484656416"/>
      </c:lineChart>
      <c:catAx>
        <c:axId val="398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56416"/>
        <c:crosses val="autoZero"/>
        <c:auto val="1"/>
        <c:lblAlgn val="ctr"/>
        <c:lblOffset val="100"/>
        <c:noMultiLvlLbl val="0"/>
      </c:catAx>
      <c:valAx>
        <c:axId val="4846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38100</xdr:rowOff>
    </xdr:from>
    <xdr:to>
      <xdr:col>13</xdr:col>
      <xdr:colOff>609600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F9156-CB39-BCCD-0927-74C84C41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25400</xdr:rowOff>
    </xdr:from>
    <xdr:to>
      <xdr:col>13</xdr:col>
      <xdr:colOff>1104900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EFFA2-F557-7D08-59E2-AA2D82B0C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152400</xdr:rowOff>
    </xdr:from>
    <xdr:to>
      <xdr:col>13</xdr:col>
      <xdr:colOff>419100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3573F-CA04-4139-9053-64554BBB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7.873990740743" createdVersion="8" refreshedVersion="8" minRefreshableVersion="3" recordCount="1000" xr:uid="{AC6D4127-1882-F045-8094-F7586D803FA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8.420164120369" createdVersion="8" refreshedVersion="8" minRefreshableVersion="3" recordCount="1000" xr:uid="{B26ABA9E-4157-0C49-A953-A3D611414B5E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6000000000001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2"/>
    <x v="1"/>
    <n v="1425"/>
    <n v="100.02000000000001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00000000000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70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9999999999995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0000000000012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000000000001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7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9"/>
    <x v="0"/>
    <n v="27"/>
    <n v="112.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90"/>
    <x v="0"/>
    <n v="55"/>
    <n v="102.35000000000001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6"/>
    <x v="1"/>
    <n v="98"/>
    <n v="105.06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8"/>
    <x v="0"/>
    <n v="452"/>
    <n v="84.99000000000000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50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60"/>
    <x v="1"/>
    <n v="1249"/>
    <n v="107.9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1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3"/>
    <x v="1"/>
    <n v="1396"/>
    <n v="105.98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9"/>
    <x v="1"/>
    <n v="890"/>
    <n v="85.050000000000011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3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1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7"/>
    <x v="1"/>
    <n v="163"/>
    <n v="73.040000000000006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9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6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1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6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1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1"/>
    <x v="1"/>
    <n v="1965"/>
    <n v="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8"/>
    <x v="1"/>
    <n v="16"/>
    <n v="68.820000000000007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8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6"/>
    <x v="1"/>
    <n v="134"/>
    <n v="75.27000000000001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999999999999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70"/>
    <x v="1"/>
    <n v="198"/>
    <n v="75.150000000000006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7000000000001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000000000001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9999999999995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6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999999999995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5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7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6"/>
    <x v="1"/>
    <n v="201"/>
    <n v="31.060000000000002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8"/>
    <x v="1"/>
    <n v="211"/>
    <n v="29.07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6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5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5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7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6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3"/>
    <x v="1"/>
    <n v="4065"/>
    <n v="29.0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5"/>
    <x v="3"/>
    <n v="17"/>
    <n v="111.83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9"/>
    <x v="1"/>
    <n v="76"/>
    <n v="85.320000000000007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1"/>
    <x v="1"/>
    <n v="54"/>
    <n v="74.490000000000009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3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9"/>
    <x v="0"/>
    <n v="1684"/>
    <n v="57.01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5000000000000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999999999999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1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8"/>
    <x v="1"/>
    <n v="127"/>
    <n v="55.2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6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8"/>
    <x v="1"/>
    <n v="180"/>
    <n v="83.19000000000001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3"/>
    <x v="1"/>
    <n v="374"/>
    <n v="111.1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2"/>
    <x v="1"/>
    <n v="71"/>
    <n v="90.570000000000007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3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7000000000001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0000000000008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9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99999999999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2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2"/>
    <x v="1"/>
    <n v="164"/>
    <n v="56.05999999999999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0000000000003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2000000000001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7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60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60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90000000000009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600000000000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0000000000012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8"/>
    <x v="1"/>
    <n v="126"/>
    <n v="109.66000000000001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8"/>
    <x v="0"/>
    <n v="3304"/>
    <n v="44.01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8000000000000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800000000000011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800000000000011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50"/>
    <x v="1"/>
    <n v="1782"/>
    <n v="63.01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20"/>
    <x v="1"/>
    <n v="903"/>
    <n v="110.04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999999999999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3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999999999999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5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2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1"/>
    <x v="3"/>
    <n v="532"/>
    <n v="80.07000000000000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4"/>
    <x v="3"/>
    <n v="55"/>
    <n v="86.48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6"/>
    <x v="1"/>
    <n v="533"/>
    <n v="28.01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7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0000000000008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000000000000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2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4"/>
    <x v="3"/>
    <n v="58"/>
    <n v="46.919999999999995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4"/>
    <x v="1"/>
    <n v="186"/>
    <n v="65.990000000000009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1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30"/>
    <x v="1"/>
    <n v="135"/>
    <n v="86.0700000000000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9000000000000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8"/>
    <x v="3"/>
    <n v="51"/>
    <n v="29.770000000000003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3"/>
    <x v="1"/>
    <n v="199"/>
    <n v="46.91999999999999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2"/>
    <x v="1"/>
    <n v="107"/>
    <n v="105.19000000000001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000000000001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5"/>
    <x v="0"/>
    <n v="1467"/>
    <n v="60.019999999999996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50000000000011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2000000000001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40000000000009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8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1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3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9"/>
    <x v="0"/>
    <n v="75"/>
    <n v="57.33999999999999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4"/>
    <x v="1"/>
    <n v="246"/>
    <n v="36.04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1"/>
    <x v="1"/>
    <n v="1396"/>
    <n v="108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8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2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5"/>
    <x v="1"/>
    <n v="1267"/>
    <n v="77.990000000000009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4"/>
    <x v="1"/>
    <n v="1561"/>
    <n v="100.9900000000000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4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6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7"/>
    <x v="0"/>
    <n v="210"/>
    <n v="32.989999999999995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9"/>
    <x v="1"/>
    <n v="2107"/>
    <n v="81.99000000000000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999999999999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3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70"/>
    <x v="0"/>
    <n v="86"/>
    <n v="40.989999999999995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00000000000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9999999999996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8000000000000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4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9"/>
    <x v="1"/>
    <n v="1989"/>
    <n v="82.020000000000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2"/>
    <x v="1"/>
    <n v="157"/>
    <n v="91.12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800000000000011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4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999999999999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2"/>
    <x v="1"/>
    <n v="2053"/>
    <n v="96.990000000000009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2"/>
    <x v="2"/>
    <n v="808"/>
    <n v="51.0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8"/>
    <x v="0"/>
    <n v="226"/>
    <n v="28.05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999999999999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2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6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4"/>
    <x v="1"/>
    <n v="165"/>
    <n v="86.820000000000007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9999999999995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6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1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3"/>
    <x v="1"/>
    <n v="1539"/>
    <n v="90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9"/>
    <x v="0"/>
    <n v="17"/>
    <n v="39.239999999999995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0000000000008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7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1"/>
    <x v="1"/>
    <n v="101"/>
    <n v="99.850000000000009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40000000000012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2"/>
    <x v="1"/>
    <n v="92"/>
    <n v="63.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8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10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9999999999996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5000000000000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60"/>
    <x v="1"/>
    <n v="329"/>
    <n v="45.05999999999999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3"/>
    <x v="1"/>
    <n v="97"/>
    <n v="104.52000000000001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00000000000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000000000001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9999999999995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6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10"/>
    <x v="1"/>
    <n v="214"/>
    <n v="69.0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90000000000009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20000000000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2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4"/>
    <x v="1"/>
    <n v="6465"/>
    <n v="26.01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5"/>
    <x v="0"/>
    <n v="101"/>
    <n v="38.019999999999996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7"/>
    <x v="1"/>
    <n v="59"/>
    <n v="106.16000000000001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90"/>
    <x v="0"/>
    <n v="1335"/>
    <n v="81.0200000000000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1"/>
    <x v="1"/>
    <n v="1697"/>
    <n v="57.01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4"/>
    <x v="0"/>
    <n v="15"/>
    <n v="63.9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0000000000008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9"/>
    <x v="1"/>
    <n v="186"/>
    <n v="72.18000000000000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40000000000012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2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4"/>
    <x v="1"/>
    <n v="107"/>
    <n v="49.8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999999999999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1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4"/>
    <x v="1"/>
    <n v="86"/>
    <n v="70.13000000000001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9999999999995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4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8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2"/>
    <x v="2"/>
    <n v="61"/>
    <n v="32.019999999999996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5"/>
    <x v="1"/>
    <n v="1894"/>
    <n v="82.0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8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3"/>
    <x v="0"/>
    <n v="15"/>
    <n v="51.54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7"/>
    <x v="1"/>
    <n v="83"/>
    <n v="89.940000000000012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7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20000000000003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2"/>
    <x v="1"/>
    <n v="393"/>
    <n v="36.989999999999995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200000000000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9"/>
    <x v="1"/>
    <n v="133"/>
    <n v="68.2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2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4"/>
    <x v="0"/>
    <n v="132"/>
    <n v="61.76999999999999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8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8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99999999999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5"/>
    <x v="1"/>
    <n v="337"/>
    <n v="39.989999999999995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5"/>
    <x v="0"/>
    <n v="908"/>
    <n v="101.02000000000001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200000000000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7"/>
    <x v="3"/>
    <n v="32"/>
    <n v="33.29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1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2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5"/>
    <x v="0"/>
    <n v="104"/>
    <n v="65.2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60000000000008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2"/>
    <x v="0"/>
    <n v="49"/>
    <n v="39.879999999999995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2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9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7"/>
    <x v="1"/>
    <n v="142"/>
    <n v="80.77000000000001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7"/>
    <x v="1"/>
    <n v="85"/>
    <n v="94.29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5"/>
    <x v="0"/>
    <n v="803"/>
    <n v="109.05000000000001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6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1"/>
    <x v="0"/>
    <n v="16"/>
    <n v="99.13000000000001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4"/>
    <x v="1"/>
    <n v="121"/>
    <n v="105.8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6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800000000000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9999999999996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20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5"/>
    <x v="0"/>
    <n v="2468"/>
    <n v="65.01000000000000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5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5"/>
    <x v="1"/>
    <n v="307"/>
    <n v="37.949999999999996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90000000000006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7"/>
    <x v="0"/>
    <n v="128"/>
    <n v="25.990000000000002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7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1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70000000000007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5"/>
    <x v="1"/>
    <n v="2283"/>
    <n v="87.0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8"/>
    <x v="0"/>
    <n v="1072"/>
    <n v="6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80"/>
    <x v="1"/>
    <n v="1690"/>
    <n v="73.990000000000009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3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9999999999996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60000000000008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4"/>
    <x v="0"/>
    <n v="923"/>
    <n v="103.9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000000000000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2000000000001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000000000000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400000000000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7"/>
    <x v="1"/>
    <n v="2875"/>
    <n v="47.01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00000000000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7"/>
    <x v="1"/>
    <n v="186"/>
    <n v="78.210000000000008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4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3"/>
    <x v="1"/>
    <n v="101"/>
    <n v="105.5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8000000000001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4"/>
    <x v="1"/>
    <n v="154"/>
    <n v="95.740000000000009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60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999999999999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1"/>
    <x v="1"/>
    <n v="2106"/>
    <n v="78.02000000000001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4"/>
    <x v="0"/>
    <n v="441"/>
    <n v="50.05999999999999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2"/>
    <x v="1"/>
    <n v="131"/>
    <n v="93.710000000000008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1"/>
    <x v="0"/>
    <n v="127"/>
    <n v="40.15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1000000000000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1"/>
    <x v="0"/>
    <n v="44"/>
    <n v="66.190000000000012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1"/>
    <x v="1"/>
    <n v="84"/>
    <n v="47.72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2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6"/>
    <x v="1"/>
    <n v="189"/>
    <n v="75.13000000000001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3"/>
    <x v="1"/>
    <n v="4799"/>
    <n v="41.0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7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7"/>
    <x v="0"/>
    <n v="1068"/>
    <n v="96.97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40"/>
    <x v="0"/>
    <n v="424"/>
    <n v="100.9400000000000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2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3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8"/>
    <x v="0"/>
    <n v="151"/>
    <n v="29.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1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70"/>
    <x v="1"/>
    <n v="34"/>
    <n v="110.45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1"/>
    <x v="1"/>
    <n v="220"/>
    <n v="4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8"/>
    <x v="1"/>
    <n v="1604"/>
    <n v="48.019999999999996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0000000000003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10000000000008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3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1"/>
    <x v="1"/>
    <n v="299"/>
    <n v="46.0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7"/>
    <x v="0"/>
    <n v="3015"/>
    <n v="56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90000000000009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999999999999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3"/>
    <x v="1"/>
    <n v="645"/>
    <n v="110.9900000000000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7"/>
    <x v="0"/>
    <n v="714"/>
    <n v="87.97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7"/>
    <x v="2"/>
    <n v="1111"/>
    <n v="49.989999999999995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3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3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3"/>
    <x v="2"/>
    <n v="1089"/>
    <n v="108.020000000000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2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9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8"/>
    <x v="1"/>
    <n v="205"/>
    <n v="54.03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1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3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1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7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3"/>
    <x v="1"/>
    <n v="94"/>
    <n v="104.44000000000001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90000000000009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5"/>
    <x v="0"/>
    <n v="792"/>
    <n v="83.03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900000000000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3"/>
    <x v="1"/>
    <n v="249"/>
    <n v="54.94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4"/>
    <x v="1"/>
    <n v="192"/>
    <n v="51.9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6"/>
    <x v="1"/>
    <n v="2293"/>
    <n v="44.01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50000000000011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9999999999995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7"/>
    <x v="1"/>
    <n v="296"/>
    <n v="36.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2"/>
    <x v="1"/>
    <n v="170"/>
    <n v="63.18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3"/>
    <x v="0"/>
    <n v="186"/>
    <n v="30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5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1"/>
    <x v="0"/>
    <n v="605"/>
    <n v="75.02000000000001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1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4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7"/>
    <x v="0"/>
    <n v="1181"/>
    <n v="87.0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9"/>
    <x v="1"/>
    <n v="3727"/>
    <n v="37.0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5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2"/>
    <x v="1"/>
    <n v="2120"/>
    <n v="56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1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2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2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9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4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7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6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5"/>
    <x v="1"/>
    <n v="159"/>
    <n v="64.960000000000008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8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40"/>
    <x v="0"/>
    <n v="575"/>
    <n v="104.9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9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6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7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5"/>
    <x v="0"/>
    <n v="113"/>
    <n v="40.8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7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000000000001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5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2"/>
    <x v="0"/>
    <n v="1538"/>
    <n v="103.99000000000001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7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00000000000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1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90000000000009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1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8000000000001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6"/>
    <x v="1"/>
    <n v="2443"/>
    <n v="71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8"/>
    <x v="1"/>
    <n v="268"/>
    <n v="51.059999999999995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3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80000000000003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5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9"/>
    <x v="0"/>
    <n v="2072"/>
    <n v="38.01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1"/>
    <x v="0"/>
    <n v="1796"/>
    <n v="60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1"/>
    <x v="1"/>
    <n v="460"/>
    <n v="99.97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3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9999999999996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8"/>
    <x v="1"/>
    <n v="2528"/>
    <n v="66.0200000000000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999999999999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3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20"/>
    <x v="1"/>
    <n v="131"/>
    <n v="70.91000000000001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5"/>
    <x v="0"/>
    <n v="362"/>
    <n v="98.070000000000007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40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40"/>
    <x v="3"/>
    <n v="35"/>
    <n v="93.1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3"/>
    <x v="3"/>
    <n v="528"/>
    <n v="58.949999999999996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4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8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000000000001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3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1"/>
    <x v="1"/>
    <n v="89"/>
    <n v="70.8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5"/>
    <x v="0"/>
    <n v="63"/>
    <n v="28.07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6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2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60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6"/>
    <x v="0"/>
    <n v="243"/>
    <n v="55.089999999999996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3"/>
    <x v="1"/>
    <n v="202"/>
    <n v="62.0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8"/>
    <x v="1"/>
    <n v="1052"/>
    <n v="94.050000000000011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8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5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7"/>
    <x v="0"/>
    <n v="180"/>
    <n v="77.03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70000000000007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5"/>
    <x v="1"/>
    <n v="762"/>
    <n v="110.04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000000000001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200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8"/>
    <x v="1"/>
    <n v="126"/>
    <n v="63.23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5"/>
    <x v="1"/>
    <n v="3177"/>
    <n v="50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999999999999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9999999999995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9"/>
    <x v="1"/>
    <n v="85"/>
    <n v="60.089999999999996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5"/>
    <x v="0"/>
    <n v="37"/>
    <n v="111.46000000000001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3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7"/>
    <x v="1"/>
    <n v="5180"/>
    <n v="26.01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8"/>
    <x v="1"/>
    <n v="589"/>
    <n v="81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5"/>
    <x v="0"/>
    <n v="35"/>
    <n v="94.1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5"/>
    <x v="3"/>
    <n v="94"/>
    <n v="52.089999999999996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0000000000002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70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5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000000000001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9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2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1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5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3"/>
    <x v="0"/>
    <n v="42"/>
    <n v="107.89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3"/>
    <x v="1"/>
    <n v="909"/>
    <n v="67.040000000000006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2000000000001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00000000000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9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3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80"/>
    <x v="0"/>
    <n v="1368"/>
    <n v="91.03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999999999999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3"/>
    <x v="0"/>
    <n v="86"/>
    <n v="67.73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2000000000001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1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8"/>
    <x v="0"/>
    <n v="157"/>
    <n v="71.1300000000000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4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3"/>
    <x v="1"/>
    <n v="2409"/>
    <n v="73.010000000000005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5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9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8"/>
    <x v="1"/>
    <n v="107"/>
    <n v="57.739999999999995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9"/>
    <x v="1"/>
    <n v="160"/>
    <n v="40.04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2"/>
    <x v="1"/>
    <n v="2230"/>
    <n v="81.02000000000001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1"/>
    <x v="1"/>
    <n v="117"/>
    <n v="102.93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20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40000000000009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40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6"/>
    <x v="1"/>
    <n v="723"/>
    <n v="57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1"/>
    <x v="1"/>
    <n v="170"/>
    <n v="85.23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7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7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9"/>
    <x v="0"/>
    <n v="648"/>
    <n v="86.050000000000011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9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4"/>
    <x v="0"/>
    <n v="64"/>
    <n v="92.440000000000012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80"/>
    <x v="1"/>
    <n v="432"/>
    <n v="32.989999999999995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8"/>
    <x v="0"/>
    <n v="62"/>
    <n v="93.600000000000009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7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5"/>
    <x v="1"/>
    <n v="154"/>
    <n v="72.13000000000001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5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00000000000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1"/>
    <x v="1"/>
    <n v="3063"/>
    <n v="60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000000000001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4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9999999999995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5"/>
    <x v="1"/>
    <n v="2266"/>
    <n v="69.990000000000009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80"/>
    <x v="0"/>
    <n v="65"/>
    <n v="103.85000000000001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2"/>
    <x v="0"/>
    <n v="94"/>
    <n v="99.13000000000001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7"/>
    <x v="2"/>
    <n v="45"/>
    <n v="107.38000000000001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3000000000000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999999999999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6"/>
    <x v="1"/>
    <n v="129"/>
    <n v="103.74000000000001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2"/>
    <x v="1"/>
    <n v="375"/>
    <n v="87.97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9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2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4"/>
    <x v="3"/>
    <n v="723"/>
    <n v="86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9"/>
    <x v="0"/>
    <n v="602"/>
    <n v="98.020000000000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9"/>
    <x v="0"/>
    <n v="3868"/>
    <n v="45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20000000000003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8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9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9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1"/>
    <x v="3"/>
    <n v="390"/>
    <n v="81.02000000000001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8"/>
    <x v="0"/>
    <n v="750"/>
    <n v="76.02000000000001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00000000000009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5"/>
    <x v="0"/>
    <n v="752"/>
    <n v="76.960000000000008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90000000000009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8"/>
    <x v="0"/>
    <n v="87"/>
    <n v="88.79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4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3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5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1"/>
    <x v="0"/>
    <n v="76"/>
    <n v="73.60000000000000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8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90000000000009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3"/>
    <x v="1"/>
    <n v="1073"/>
    <n v="111.0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1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0000000000011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8"/>
    <x v="0"/>
    <n v="2955"/>
    <n v="48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7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1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9"/>
    <x v="1"/>
    <n v="147"/>
    <n v="56.089999999999996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1000000000000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3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30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5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3"/>
    <x v="1"/>
    <n v="237"/>
    <n v="30.040000000000003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3000000000001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000000000001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5"/>
    <x v="0"/>
    <n v="79"/>
    <n v="96.92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60"/>
    <x v="0"/>
    <n v="889"/>
    <n v="108.99000000000001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1000000000000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5"/>
    <x v="0"/>
    <n v="56"/>
    <n v="111.52000000000001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6"/>
    <x v="1"/>
    <n v="820"/>
    <n v="111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5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3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100"/>
    <x v="0"/>
    <n v="2025"/>
    <n v="82.99000000000000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30000000000007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8"/>
    <x v="1"/>
    <n v="137"/>
    <n v="87.740000000000009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3"/>
    <x v="1"/>
    <n v="186"/>
    <n v="75.03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1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000000000001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9000000000001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5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5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0000000000002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1"/>
    <x v="1"/>
    <n v="297"/>
    <n v="28.01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8"/>
    <x v="3"/>
    <n v="38"/>
    <n v="84.93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5"/>
    <x v="3"/>
    <n v="60"/>
    <n v="90.490000000000009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1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1"/>
    <x v="1"/>
    <n v="144"/>
    <n v="92.020000000000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5"/>
    <x v="1"/>
    <n v="121"/>
    <n v="93.0700000000000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1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4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3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1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8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20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5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5000000000000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3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1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80"/>
    <x v="1"/>
    <n v="130"/>
    <n v="108.85000000000001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7"/>
    <x v="1"/>
    <n v="122"/>
    <n v="110.7700000000000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0000000000002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2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1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8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8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3"/>
    <x v="1"/>
    <n v="270"/>
    <n v="30.98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00000000000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9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3"/>
    <x v="1"/>
    <n v="148"/>
    <n v="67.820000000000007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7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5"/>
    <x v="1"/>
    <n v="1518"/>
    <n v="110.02000000000001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9"/>
    <x v="0"/>
    <n v="1274"/>
    <n v="89.97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5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6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8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4"/>
    <x v="1"/>
    <n v="235"/>
    <n v="26.98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9"/>
    <x v="1"/>
    <n v="148"/>
    <n v="54.129999999999995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9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2"/>
    <x v="0"/>
    <n v="248"/>
    <n v="55.05999999999999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000000000001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50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4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1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50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1"/>
    <x v="0"/>
    <n v="831"/>
    <n v="105.0500000000000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7"/>
    <x v="1"/>
    <n v="164"/>
    <n v="33.059999999999995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6"/>
    <x v="1"/>
    <n v="161"/>
    <n v="68.210000000000008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2"/>
    <x v="1"/>
    <n v="138"/>
    <n v="75.740000000000009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6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4"/>
    <x v="1"/>
    <n v="127"/>
    <n v="101.89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99999999999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9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8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5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8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6"/>
    <x v="1"/>
    <n v="110"/>
    <n v="75.240000000000009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5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999999999999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9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8"/>
    <x v="0"/>
    <n v="1225"/>
    <n v="60.019999999999996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8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2000000000000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9999999999995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2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1"/>
    <x v="1"/>
    <n v="76"/>
    <n v="108.72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1"/>
    <x v="0"/>
    <n v="19"/>
    <n v="83.320000000000007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4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40"/>
    <x v="1"/>
    <n v="68"/>
    <n v="112.67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3"/>
    <x v="0"/>
    <n v="36"/>
    <n v="81.95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1"/>
    <x v="1"/>
    <n v="183"/>
    <n v="64.050000000000011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6"/>
    <x v="1"/>
    <n v="133"/>
    <n v="106.4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2000000000001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8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0000000000012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5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2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8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6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8"/>
    <x v="1"/>
    <n v="194"/>
    <n v="65.97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1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2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6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90000000000009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6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1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6"/>
    <x v="0"/>
    <n v="94"/>
    <n v="64.7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7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1"/>
    <x v="1"/>
    <n v="157"/>
    <n v="93.28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1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20000000000007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4"/>
    <x v="1"/>
    <n v="132"/>
    <n v="64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000000000001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100"/>
    <x v="3"/>
    <n v="94"/>
    <n v="93.06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900000000000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000000000001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9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9"/>
    <x v="1"/>
    <n v="172"/>
    <n v="62.98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4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2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3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3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9999999999995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9999999999996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0"/>
    <x v="0"/>
    <n v="35"/>
    <n v="79.38000000000001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40000000000012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8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8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4"/>
    <x v="3"/>
    <n v="898"/>
    <n v="88.0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3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7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60000000000008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9999999999996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20000000000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1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1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70"/>
    <x v="0"/>
    <n v="67"/>
    <n v="81.57000000000000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6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8"/>
    <x v="0"/>
    <n v="1229"/>
    <n v="103.04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8"/>
    <x v="0"/>
    <n v="12"/>
    <n v="84.34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1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9999999999995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5"/>
    <x v="0"/>
    <n v="1886"/>
    <n v="58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9"/>
    <x v="1"/>
    <n v="52"/>
    <n v="40.949999999999996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30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4000000000001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000000000001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999999999999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000000000001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9"/>
    <x v="1"/>
    <n v="199"/>
    <n v="54.12999999999999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200000000000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5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3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8"/>
    <x v="1"/>
    <n v="123"/>
    <n v="102.61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7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3"/>
    <x v="1"/>
    <n v="110"/>
    <n v="32.12999999999999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5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3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4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1"/>
    <x v="0"/>
    <n v="41"/>
    <n v="44.96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20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7000000000001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5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8"/>
    <x v="0"/>
    <n v="141"/>
    <n v="26.0800000000000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7"/>
    <x v="0"/>
    <n v="52"/>
    <n v="25.83000000000000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9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8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0000000000008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999999999999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5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9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5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9"/>
    <x v="0"/>
    <n v="15"/>
    <n v="105.1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8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8"/>
    <x v="1"/>
    <n v="184"/>
    <n v="64.960000000000008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3"/>
    <x v="1"/>
    <n v="85"/>
    <n v="46.23999999999999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6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3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000000000001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5"/>
    <x v="1"/>
    <n v="132"/>
    <n v="75.850000000000009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0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3"/>
    <x v="2"/>
    <n v="66"/>
    <n v="93.350000000000009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4"/>
    <x v="0"/>
    <n v="78"/>
    <n v="71.99000000000000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2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x v="0"/>
    <n v="1691"/>
    <n v="33.0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0000000000012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30000000000007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9999999999995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2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3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8"/>
    <x v="1"/>
    <n v="1548"/>
    <n v="101.03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20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60000000000011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6"/>
    <x v="0"/>
    <n v="55"/>
    <n v="85.06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20"/>
    <x v="1"/>
    <n v="155"/>
    <n v="43.87999999999999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7"/>
    <x v="1"/>
    <n v="266"/>
    <n v="40.07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999999999999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7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3"/>
    <x v="1"/>
    <n v="245"/>
    <n v="54.9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8"/>
    <x v="1"/>
    <n v="1573"/>
    <n v="77.02000000000001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9"/>
    <x v="1"/>
    <n v="114"/>
    <n v="71.21000000000000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9"/>
    <x v="1"/>
    <n v="93"/>
    <n v="91.940000000000012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00000000000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9999999999995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9"/>
    <x v="1"/>
    <n v="1681"/>
    <n v="58.019999999999996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8000000000001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3"/>
    <x v="1"/>
    <n v="140"/>
    <n v="92.050000000000011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000000000001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5"/>
    <x v="1"/>
    <n v="92"/>
    <n v="93.93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4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1"/>
    <x v="0"/>
    <n v="742"/>
    <n v="105.98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9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40000000000006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3"/>
    <x v="1"/>
    <n v="381"/>
    <n v="26.02000000000000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1"/>
    <x v="0"/>
    <n v="92"/>
    <n v="34.1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1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3"/>
    <x v="0"/>
    <n v="64"/>
    <n v="76.550000000000011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999999999999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4"/>
    <x v="1"/>
    <n v="241"/>
    <n v="46.03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8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3"/>
    <x v="0"/>
    <n v="842"/>
    <n v="87.98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9999999999995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9999999999995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60000000000011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2"/>
    <x v="1"/>
    <n v="1425"/>
    <n v="100.02000000000001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000000000001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70"/>
    <x v="0"/>
    <n v="53"/>
    <n v="99.34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4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9999999999995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0000000000012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0000000000011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7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9"/>
    <x v="0"/>
    <n v="27"/>
    <n v="112.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90"/>
    <x v="0"/>
    <n v="55"/>
    <n v="102.35000000000001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6"/>
    <x v="1"/>
    <n v="98"/>
    <n v="105.06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8"/>
    <x v="0"/>
    <n v="452"/>
    <n v="84.990000000000009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50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60"/>
    <x v="1"/>
    <n v="1249"/>
    <n v="107.97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1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3"/>
    <x v="1"/>
    <n v="1396"/>
    <n v="105.98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9"/>
    <x v="1"/>
    <n v="890"/>
    <n v="85.050000000000011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3"/>
    <x v="1"/>
    <n v="142"/>
    <n v="105.23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1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7"/>
    <x v="1"/>
    <n v="163"/>
    <n v="73.040000000000006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9"/>
    <x v="3"/>
    <n v="1480"/>
    <n v="35.01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6"/>
    <x v="1"/>
    <n v="2220"/>
    <n v="62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1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6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1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1"/>
    <x v="1"/>
    <n v="1965"/>
    <n v="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8"/>
    <x v="1"/>
    <n v="16"/>
    <n v="68.820000000000007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8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6"/>
    <x v="1"/>
    <n v="134"/>
    <n v="75.27000000000001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999999999999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70"/>
    <x v="1"/>
    <n v="198"/>
    <n v="75.150000000000006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7000000000001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000000000001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9999999999995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6"/>
    <x v="1"/>
    <n v="149"/>
    <n v="47.85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999999999995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5"/>
    <x v="0"/>
    <n v="75"/>
    <n v="32.7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1"/>
    <x v="1"/>
    <n v="209"/>
    <n v="59.12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4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7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6"/>
    <x v="1"/>
    <n v="201"/>
    <n v="31.060000000000002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8"/>
    <x v="1"/>
    <n v="211"/>
    <n v="29.07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6"/>
    <x v="1"/>
    <n v="128"/>
    <n v="30.09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5"/>
    <x v="1"/>
    <n v="1600"/>
    <n v="85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1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5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7"/>
    <x v="1"/>
    <n v="236"/>
    <n v="61.04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6"/>
    <x v="0"/>
    <n v="12"/>
    <n v="108.92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3"/>
    <x v="1"/>
    <n v="4065"/>
    <n v="29.0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5"/>
    <x v="3"/>
    <n v="17"/>
    <n v="111.83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9"/>
    <x v="1"/>
    <n v="76"/>
    <n v="85.320000000000007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1"/>
    <x v="1"/>
    <n v="54"/>
    <n v="74.490000000000009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3"/>
    <x v="1"/>
    <n v="85"/>
    <n v="56.19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9"/>
    <x v="0"/>
    <n v="1684"/>
    <n v="57.01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50000000000006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999999999999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1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8"/>
    <x v="1"/>
    <n v="127"/>
    <n v="55.2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6"/>
    <x v="1"/>
    <n v="411"/>
    <n v="92.11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8"/>
    <x v="1"/>
    <n v="180"/>
    <n v="83.190000000000012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3"/>
    <x v="1"/>
    <n v="374"/>
    <n v="111.14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2"/>
    <x v="1"/>
    <n v="71"/>
    <n v="90.570000000000007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3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7000000000001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0000000000008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9"/>
    <x v="0"/>
    <n v="679"/>
    <n v="110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9999999999995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8"/>
    <x v="1"/>
    <n v="2331"/>
    <n v="65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2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2"/>
    <x v="1"/>
    <n v="164"/>
    <n v="56.059999999999995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0000000000003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2000000000001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4"/>
    <x v="1"/>
    <n v="1917"/>
    <n v="89.01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7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60"/>
    <x v="1"/>
    <n v="147"/>
    <n v="95.28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7"/>
    <x v="1"/>
    <n v="86"/>
    <n v="75.900000000000006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6"/>
    <x v="1"/>
    <n v="83"/>
    <n v="107.58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60"/>
    <x v="0"/>
    <n v="60"/>
    <n v="51.32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90000000000009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6000000000001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0000000000012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8"/>
    <x v="1"/>
    <n v="126"/>
    <n v="109.66000000000001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8"/>
    <x v="0"/>
    <n v="3304"/>
    <n v="44.01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8000000000000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800000000000011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800000000000011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50"/>
    <x v="1"/>
    <n v="1782"/>
    <n v="63.01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20"/>
    <x v="1"/>
    <n v="903"/>
    <n v="110.04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5"/>
    <x v="0"/>
    <n v="3387"/>
    <n v="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999999999999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3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999999999999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5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2"/>
    <x v="0"/>
    <n v="672"/>
    <n v="78.97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1"/>
    <x v="3"/>
    <n v="532"/>
    <n v="80.07000000000000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4"/>
    <x v="3"/>
    <n v="55"/>
    <n v="86.48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6"/>
    <x v="1"/>
    <n v="533"/>
    <n v="28.01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7"/>
    <x v="1"/>
    <n v="89"/>
    <n v="43.08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0000000000008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0000000000009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2"/>
    <x v="0"/>
    <n v="117"/>
    <n v="46.91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4"/>
    <x v="3"/>
    <n v="58"/>
    <n v="46.919999999999995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4"/>
    <x v="1"/>
    <n v="186"/>
    <n v="65.990000000000009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1"/>
    <x v="1"/>
    <n v="117"/>
    <n v="98.31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30"/>
    <x v="1"/>
    <n v="135"/>
    <n v="86.070000000000007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9000000000000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8"/>
    <x v="3"/>
    <n v="51"/>
    <n v="29.770000000000003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3"/>
    <x v="1"/>
    <n v="199"/>
    <n v="46.91999999999999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2"/>
    <x v="1"/>
    <n v="107"/>
    <n v="105.19000000000001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000000000001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5"/>
    <x v="0"/>
    <n v="1467"/>
    <n v="60.019999999999996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4"/>
    <x v="1"/>
    <n v="3376"/>
    <n v="52.01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1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50000000000011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6"/>
    <x v="0"/>
    <n v="1194"/>
    <n v="75.97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2000000000001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40000000000009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8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1"/>
    <x v="1"/>
    <n v="1821"/>
    <n v="105.0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3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9"/>
    <x v="0"/>
    <n v="75"/>
    <n v="57.33999999999999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4"/>
    <x v="1"/>
    <n v="246"/>
    <n v="36.04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1"/>
    <x v="1"/>
    <n v="1396"/>
    <n v="108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8"/>
    <x v="1"/>
    <n v="244"/>
    <n v="55.08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2"/>
    <x v="0"/>
    <n v="955"/>
    <n v="42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5"/>
    <x v="1"/>
    <n v="1267"/>
    <n v="77.990000000000009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4"/>
    <x v="1"/>
    <n v="1561"/>
    <n v="100.99000000000001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4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7"/>
    <x v="0"/>
    <n v="1130"/>
    <n v="42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6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7"/>
    <x v="1"/>
    <n v="2739"/>
    <n v="59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7"/>
    <x v="0"/>
    <n v="210"/>
    <n v="32.989999999999995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9"/>
    <x v="1"/>
    <n v="2107"/>
    <n v="81.990000000000009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9999999999996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3"/>
    <x v="1"/>
    <n v="3318"/>
    <n v="59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70"/>
    <x v="0"/>
    <n v="86"/>
    <n v="40.989999999999995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4"/>
    <x v="1"/>
    <n v="340"/>
    <n v="31.03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000000000001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9999999999996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80000000000007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4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9"/>
    <x v="1"/>
    <n v="1989"/>
    <n v="82.0200000000000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2"/>
    <x v="1"/>
    <n v="157"/>
    <n v="91.12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800000000000011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5"/>
    <x v="1"/>
    <n v="4498"/>
    <n v="43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4"/>
    <x v="0"/>
    <n v="40"/>
    <n v="63.23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999999999999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2"/>
    <x v="1"/>
    <n v="2053"/>
    <n v="96.990000000000009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2"/>
    <x v="2"/>
    <n v="808"/>
    <n v="51.01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8"/>
    <x v="0"/>
    <n v="226"/>
    <n v="28.05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9999999999995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2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6"/>
    <x v="1"/>
    <n v="4289"/>
    <n v="40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4"/>
    <x v="1"/>
    <n v="165"/>
    <n v="86.820000000000007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9999999999995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6"/>
    <x v="1"/>
    <n v="1815"/>
    <n v="103.98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1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3"/>
    <x v="1"/>
    <n v="1539"/>
    <n v="90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9"/>
    <x v="0"/>
    <n v="17"/>
    <n v="39.239999999999995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1"/>
    <x v="1"/>
    <n v="5880"/>
    <n v="30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0000000000008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7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1"/>
    <x v="1"/>
    <n v="101"/>
    <n v="99.850000000000009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40000000000012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2"/>
    <x v="1"/>
    <n v="92"/>
    <n v="63.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8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10"/>
    <x v="1"/>
    <n v="149"/>
    <n v="54.91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9999999999996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5000000000000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60"/>
    <x v="1"/>
    <n v="329"/>
    <n v="45.059999999999995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3"/>
    <x v="1"/>
    <n v="97"/>
    <n v="104.52000000000001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000000000001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000000000001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9999999999995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6"/>
    <x v="1"/>
    <n v="238"/>
    <n v="43.03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10"/>
    <x v="1"/>
    <n v="214"/>
    <n v="69.03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90000000000009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2000000000001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2"/>
    <x v="1"/>
    <n v="218"/>
    <n v="60.11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4"/>
    <x v="1"/>
    <n v="6465"/>
    <n v="26.01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5"/>
    <x v="0"/>
    <n v="101"/>
    <n v="38.019999999999996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7"/>
    <x v="1"/>
    <n v="59"/>
    <n v="106.16000000000001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90"/>
    <x v="0"/>
    <n v="1335"/>
    <n v="81.0200000000000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1"/>
    <x v="1"/>
    <n v="1697"/>
    <n v="57.01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4"/>
    <x v="0"/>
    <n v="15"/>
    <n v="63.94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0000000000008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9"/>
    <x v="1"/>
    <n v="186"/>
    <n v="72.180000000000007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40000000000012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2"/>
    <x v="0"/>
    <n v="454"/>
    <n v="57.9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4"/>
    <x v="1"/>
    <n v="107"/>
    <n v="49.8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9999999999995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1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4"/>
    <x v="1"/>
    <n v="86"/>
    <n v="70.13000000000001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9999999999995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4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8"/>
    <x v="3"/>
    <n v="1890"/>
    <n v="25.01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2"/>
    <x v="2"/>
    <n v="61"/>
    <n v="32.019999999999996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5"/>
    <x v="1"/>
    <n v="1894"/>
    <n v="82.0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8"/>
    <x v="1"/>
    <n v="282"/>
    <n v="37.96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3"/>
    <x v="0"/>
    <n v="15"/>
    <n v="51.54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4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7"/>
    <x v="1"/>
    <n v="83"/>
    <n v="89.940000000000012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7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20000000000003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2"/>
    <x v="1"/>
    <n v="393"/>
    <n v="36.989999999999995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200000000000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9"/>
    <x v="1"/>
    <n v="133"/>
    <n v="68.25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2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4"/>
    <x v="0"/>
    <n v="132"/>
    <n v="61.76999999999999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7"/>
    <x v="1"/>
    <n v="254"/>
    <n v="25.03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8"/>
    <x v="3"/>
    <n v="184"/>
    <n v="106.29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8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9999999999997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5"/>
    <x v="1"/>
    <n v="337"/>
    <n v="39.989999999999995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5"/>
    <x v="0"/>
    <n v="908"/>
    <n v="101.02000000000001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20000000000007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7"/>
    <x v="3"/>
    <n v="32"/>
    <n v="33.29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3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1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2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5"/>
    <x v="0"/>
    <n v="104"/>
    <n v="65.25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60000000000008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2"/>
    <x v="0"/>
    <n v="49"/>
    <n v="39.879999999999995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2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9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7"/>
    <x v="1"/>
    <n v="142"/>
    <n v="80.77000000000001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7"/>
    <x v="1"/>
    <n v="85"/>
    <n v="94.29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3"/>
    <x v="1"/>
    <n v="659"/>
    <n v="65.9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5"/>
    <x v="0"/>
    <n v="803"/>
    <n v="109.05000000000001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6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1"/>
    <x v="0"/>
    <n v="16"/>
    <n v="99.13000000000001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4"/>
    <x v="1"/>
    <n v="121"/>
    <n v="105.89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1"/>
    <x v="1"/>
    <n v="3742"/>
    <n v="49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6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3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8000000000001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9999999999996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20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5"/>
    <x v="0"/>
    <n v="2468"/>
    <n v="65.010000000000005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5"/>
    <x v="0"/>
    <n v="26"/>
    <n v="82.62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5"/>
    <x v="1"/>
    <n v="307"/>
    <n v="37.949999999999996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90000000000006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7"/>
    <x v="0"/>
    <n v="128"/>
    <n v="25.990000000000002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7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1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1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70000000000007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5"/>
    <x v="1"/>
    <n v="2283"/>
    <n v="87.0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8"/>
    <x v="0"/>
    <n v="1072"/>
    <n v="64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80"/>
    <x v="1"/>
    <n v="1690"/>
    <n v="73.990000000000009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3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5"/>
    <x v="0"/>
    <n v="393"/>
    <n v="88.97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9999999999996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60000000000008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5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4"/>
    <x v="0"/>
    <n v="923"/>
    <n v="103.97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0000000000003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2000000000001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000000000000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4000000000001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9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7"/>
    <x v="1"/>
    <n v="2875"/>
    <n v="47.01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000000000001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1"/>
    <x v="1"/>
    <n v="139"/>
    <n v="59.9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7"/>
    <x v="1"/>
    <n v="186"/>
    <n v="78.210000000000008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4"/>
    <x v="1"/>
    <n v="112"/>
    <n v="104.78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3"/>
    <x v="1"/>
    <n v="101"/>
    <n v="105.53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8000000000001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4"/>
    <x v="1"/>
    <n v="154"/>
    <n v="95.740000000000009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60"/>
    <x v="1"/>
    <n v="5966"/>
    <n v="30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9999999999996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1"/>
    <x v="1"/>
    <n v="2106"/>
    <n v="78.02000000000001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4"/>
    <x v="0"/>
    <n v="441"/>
    <n v="50.059999999999995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2"/>
    <x v="1"/>
    <n v="131"/>
    <n v="93.710000000000008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1"/>
    <x v="0"/>
    <n v="127"/>
    <n v="40.15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100000000000009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1"/>
    <x v="0"/>
    <n v="44"/>
    <n v="66.190000000000012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1"/>
    <x v="1"/>
    <n v="84"/>
    <n v="47.72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2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6"/>
    <x v="1"/>
    <n v="189"/>
    <n v="75.13000000000001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3"/>
    <x v="1"/>
    <n v="4799"/>
    <n v="41.01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7"/>
    <x v="1"/>
    <n v="1137"/>
    <n v="50.01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7"/>
    <x v="0"/>
    <n v="1068"/>
    <n v="96.97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40"/>
    <x v="0"/>
    <n v="424"/>
    <n v="100.9400000000000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2"/>
    <x v="3"/>
    <n v="145"/>
    <n v="89.23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3"/>
    <x v="1"/>
    <n v="1152"/>
    <n v="87.98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8"/>
    <x v="0"/>
    <n v="151"/>
    <n v="29.1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1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70"/>
    <x v="1"/>
    <n v="34"/>
    <n v="110.45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1"/>
    <x v="1"/>
    <n v="220"/>
    <n v="4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8"/>
    <x v="1"/>
    <n v="1604"/>
    <n v="48.019999999999996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0000000000003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10000000000008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3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1"/>
    <x v="1"/>
    <n v="299"/>
    <n v="46.07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7"/>
    <x v="0"/>
    <n v="3015"/>
    <n v="56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90000000000009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9999999999995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3"/>
    <x v="1"/>
    <n v="645"/>
    <n v="110.9900000000000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7"/>
    <x v="0"/>
    <n v="714"/>
    <n v="87.97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7"/>
    <x v="2"/>
    <n v="1111"/>
    <n v="49.989999999999995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3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3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3"/>
    <x v="2"/>
    <n v="1089"/>
    <n v="108.02000000000001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2"/>
    <x v="0"/>
    <n v="418"/>
    <n v="30.0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6"/>
    <x v="0"/>
    <n v="15"/>
    <n v="62.8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4"/>
    <x v="1"/>
    <n v="5203"/>
    <n v="27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9"/>
    <x v="1"/>
    <n v="94"/>
    <n v="68.33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8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8"/>
    <x v="1"/>
    <n v="205"/>
    <n v="54.03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1"/>
    <x v="0"/>
    <n v="83"/>
    <n v="24.87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3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1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7"/>
    <x v="0"/>
    <n v="747"/>
    <n v="62.97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3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3"/>
    <x v="1"/>
    <n v="94"/>
    <n v="104.44000000000001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90000000000009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5"/>
    <x v="0"/>
    <n v="792"/>
    <n v="83.03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9000000000001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3"/>
    <x v="1"/>
    <n v="249"/>
    <n v="54.94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4"/>
    <x v="1"/>
    <n v="192"/>
    <n v="51.93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6"/>
    <x v="1"/>
    <n v="2293"/>
    <n v="44.01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1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50000000000011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9999999999995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7"/>
    <x v="1"/>
    <n v="296"/>
    <n v="36.96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2"/>
    <x v="1"/>
    <n v="170"/>
    <n v="63.18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3"/>
    <x v="0"/>
    <n v="186"/>
    <n v="30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5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1"/>
    <x v="0"/>
    <n v="605"/>
    <n v="75.02000000000001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1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4"/>
    <x v="0"/>
    <n v="31"/>
    <n v="98.23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7"/>
    <x v="0"/>
    <n v="1181"/>
    <n v="87.01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5"/>
    <x v="0"/>
    <n v="39"/>
    <n v="45.21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9"/>
    <x v="1"/>
    <n v="3727"/>
    <n v="37.01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5"/>
    <x v="1"/>
    <n v="1605"/>
    <n v="94.98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2"/>
    <x v="1"/>
    <n v="2120"/>
    <n v="56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1"/>
    <x v="0"/>
    <n v="105"/>
    <n v="54.04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2"/>
    <x v="1"/>
    <n v="2080"/>
    <n v="67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2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9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4"/>
    <x v="1"/>
    <n v="2436"/>
    <n v="39.01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7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6"/>
    <x v="1"/>
    <n v="139"/>
    <n v="57.9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5"/>
    <x v="1"/>
    <n v="159"/>
    <n v="64.960000000000008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8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40"/>
    <x v="0"/>
    <n v="575"/>
    <n v="104.95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9"/>
    <x v="1"/>
    <n v="106"/>
    <n v="84.03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6"/>
    <x v="1"/>
    <n v="142"/>
    <n v="102.86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7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1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5"/>
    <x v="0"/>
    <n v="113"/>
    <n v="40.83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7"/>
    <x v="1"/>
    <n v="2756"/>
    <n v="59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000000000001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5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2"/>
    <x v="0"/>
    <n v="1538"/>
    <n v="103.99000000000001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7"/>
    <x v="0"/>
    <n v="9"/>
    <n v="76.56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0000000000007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1"/>
    <x v="1"/>
    <n v="1572"/>
    <n v="49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90000000000009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1"/>
    <x v="1"/>
    <n v="115"/>
    <n v="101.42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8000000000001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6"/>
    <x v="1"/>
    <n v="2443"/>
    <n v="71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9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8"/>
    <x v="1"/>
    <n v="268"/>
    <n v="51.059999999999995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3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80000000000003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5"/>
    <x v="0"/>
    <n v="120"/>
    <n v="27.91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9"/>
    <x v="0"/>
    <n v="2072"/>
    <n v="38.01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1"/>
    <x v="0"/>
    <n v="1796"/>
    <n v="60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1"/>
    <x v="1"/>
    <n v="460"/>
    <n v="99.97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3"/>
    <x v="0"/>
    <n v="62"/>
    <n v="111.68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9999999999996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8"/>
    <x v="1"/>
    <n v="2528"/>
    <n v="66.02000000000001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9999999999995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3"/>
    <x v="1"/>
    <n v="3657"/>
    <n v="53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20"/>
    <x v="1"/>
    <n v="131"/>
    <n v="70.910000000000011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5"/>
    <x v="0"/>
    <n v="362"/>
    <n v="98.070000000000007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40"/>
    <x v="1"/>
    <n v="239"/>
    <n v="53.05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40"/>
    <x v="3"/>
    <n v="35"/>
    <n v="93.15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3"/>
    <x v="3"/>
    <n v="528"/>
    <n v="58.949999999999996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4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8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000000000001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3"/>
    <x v="0"/>
    <n v="191"/>
    <n v="85.81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1"/>
    <x v="1"/>
    <n v="89"/>
    <n v="70.83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5"/>
    <x v="0"/>
    <n v="63"/>
    <n v="28.07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6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1"/>
    <x v="0"/>
    <n v="80"/>
    <n v="90.34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2"/>
    <x v="0"/>
    <n v="9"/>
    <n v="63.78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60"/>
    <x v="1"/>
    <n v="2218"/>
    <n v="83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6"/>
    <x v="0"/>
    <n v="243"/>
    <n v="55.089999999999996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3"/>
    <x v="1"/>
    <n v="202"/>
    <n v="62.05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8"/>
    <x v="1"/>
    <n v="1052"/>
    <n v="94.050000000000011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8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5"/>
    <x v="0"/>
    <n v="395"/>
    <n v="109.08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7"/>
    <x v="0"/>
    <n v="180"/>
    <n v="77.03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70000000000007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5"/>
    <x v="1"/>
    <n v="762"/>
    <n v="110.04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000000000001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200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8"/>
    <x v="1"/>
    <n v="126"/>
    <n v="63.23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5"/>
    <x v="1"/>
    <n v="3177"/>
    <n v="50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999999999999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9999999999995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9"/>
    <x v="1"/>
    <n v="85"/>
    <n v="60.089999999999996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5"/>
    <x v="0"/>
    <n v="37"/>
    <n v="111.46000000000001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3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7"/>
    <x v="1"/>
    <n v="5180"/>
    <n v="26.01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8"/>
    <x v="1"/>
    <n v="589"/>
    <n v="81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5"/>
    <x v="0"/>
    <n v="35"/>
    <n v="94.15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5"/>
    <x v="3"/>
    <n v="94"/>
    <n v="52.089999999999996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0000000000002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70"/>
    <x v="1"/>
    <n v="144"/>
    <n v="69.22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5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0000000000011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9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2"/>
    <x v="1"/>
    <n v="87"/>
    <n v="72.06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1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5"/>
    <x v="0"/>
    <n v="71"/>
    <n v="54.1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3"/>
    <x v="0"/>
    <n v="42"/>
    <n v="107.89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3"/>
    <x v="1"/>
    <n v="909"/>
    <n v="67.040000000000006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2000000000001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0000000000007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9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3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80"/>
    <x v="0"/>
    <n v="1368"/>
    <n v="91.03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999999999999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3"/>
    <x v="0"/>
    <n v="86"/>
    <n v="67.73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2000000000001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1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8"/>
    <x v="0"/>
    <n v="157"/>
    <n v="71.1300000000000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4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3"/>
    <x v="1"/>
    <n v="2409"/>
    <n v="73.010000000000005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5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9"/>
    <x v="1"/>
    <n v="1140"/>
    <n v="79.98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8"/>
    <x v="1"/>
    <n v="107"/>
    <n v="57.739999999999995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9"/>
    <x v="1"/>
    <n v="160"/>
    <n v="40.04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2"/>
    <x v="1"/>
    <n v="2230"/>
    <n v="81.02000000000001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1"/>
    <x v="1"/>
    <n v="117"/>
    <n v="102.93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20"/>
    <x v="1"/>
    <n v="6406"/>
    <n v="28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40000000000009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40"/>
    <x v="1"/>
    <n v="192"/>
    <n v="45.03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6"/>
    <x v="1"/>
    <n v="723"/>
    <n v="57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1"/>
    <x v="1"/>
    <n v="170"/>
    <n v="85.23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7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7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9"/>
    <x v="0"/>
    <n v="648"/>
    <n v="86.050000000000011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9"/>
    <x v="1"/>
    <n v="128"/>
    <n v="90.04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4"/>
    <x v="0"/>
    <n v="64"/>
    <n v="92.440000000000012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80"/>
    <x v="1"/>
    <n v="432"/>
    <n v="32.989999999999995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8"/>
    <x v="0"/>
    <n v="62"/>
    <n v="93.600000000000009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7"/>
    <x v="1"/>
    <n v="189"/>
    <n v="69.87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5"/>
    <x v="1"/>
    <n v="154"/>
    <n v="72.13000000000001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5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00000000000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1"/>
    <x v="1"/>
    <n v="3063"/>
    <n v="60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000000000001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4"/>
    <x v="0"/>
    <n v="105"/>
    <n v="53.04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9999999999995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5"/>
    <x v="1"/>
    <n v="2266"/>
    <n v="69.990000000000009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80"/>
    <x v="0"/>
    <n v="65"/>
    <n v="103.85000000000001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2"/>
    <x v="0"/>
    <n v="94"/>
    <n v="99.13000000000001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7"/>
    <x v="2"/>
    <n v="45"/>
    <n v="107.38000000000001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30000000000007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999999999999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6"/>
    <x v="1"/>
    <n v="129"/>
    <n v="103.74000000000001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2"/>
    <x v="1"/>
    <n v="375"/>
    <n v="87.97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9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2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4"/>
    <x v="3"/>
    <n v="723"/>
    <n v="86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9"/>
    <x v="0"/>
    <n v="602"/>
    <n v="98.02000000000001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9"/>
    <x v="0"/>
    <n v="3868"/>
    <n v="45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20000000000003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8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9"/>
    <x v="1"/>
    <n v="3016"/>
    <n v="59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2"/>
    <x v="1"/>
    <n v="264"/>
    <n v="50.05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3"/>
    <x v="0"/>
    <n v="504"/>
    <n v="98.97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9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1"/>
    <x v="3"/>
    <n v="390"/>
    <n v="81.02000000000001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8"/>
    <x v="0"/>
    <n v="750"/>
    <n v="76.02000000000001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00000000000009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5"/>
    <x v="0"/>
    <n v="752"/>
    <n v="76.960000000000008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90000000000009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8"/>
    <x v="0"/>
    <n v="87"/>
    <n v="88.79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4"/>
    <x v="0"/>
    <n v="1063"/>
    <n v="25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3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5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7"/>
    <x v="1"/>
    <n v="419"/>
    <n v="29.01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1"/>
    <x v="0"/>
    <n v="76"/>
    <n v="73.60000000000000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8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90000000000009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3"/>
    <x v="1"/>
    <n v="1073"/>
    <n v="111.03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1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0000000000011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8"/>
    <x v="0"/>
    <n v="2955"/>
    <n v="48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7"/>
    <x v="0"/>
    <n v="1657"/>
    <n v="95.98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1"/>
    <x v="1"/>
    <n v="103"/>
    <n v="78.73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9"/>
    <x v="1"/>
    <n v="147"/>
    <n v="56.089999999999996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100000000000009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3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30"/>
    <x v="1"/>
    <n v="175"/>
    <n v="71.14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5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3"/>
    <x v="1"/>
    <n v="237"/>
    <n v="30.040000000000003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3000000000001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000000000001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5"/>
    <x v="0"/>
    <n v="79"/>
    <n v="96.92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60"/>
    <x v="0"/>
    <n v="889"/>
    <n v="108.99000000000001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10000000000005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5"/>
    <x v="0"/>
    <n v="56"/>
    <n v="111.52000000000001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6"/>
    <x v="1"/>
    <n v="820"/>
    <n v="111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5"/>
    <x v="0"/>
    <n v="83"/>
    <n v="56.75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3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100"/>
    <x v="0"/>
    <n v="2025"/>
    <n v="82.990000000000009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30000000000007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8"/>
    <x v="1"/>
    <n v="137"/>
    <n v="87.740000000000009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3"/>
    <x v="1"/>
    <n v="186"/>
    <n v="75.03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1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000000000001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9000000000001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5"/>
    <x v="0"/>
    <n v="656"/>
    <n v="44.01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5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0000000000002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1"/>
    <x v="1"/>
    <n v="297"/>
    <n v="28.01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8"/>
    <x v="3"/>
    <n v="38"/>
    <n v="84.93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5"/>
    <x v="3"/>
    <n v="60"/>
    <n v="90.490000000000009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1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1"/>
    <x v="1"/>
    <n v="144"/>
    <n v="92.02000000000001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5"/>
    <x v="1"/>
    <n v="121"/>
    <n v="93.07000000000000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1"/>
    <x v="0"/>
    <n v="1596"/>
    <n v="61.01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4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3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1"/>
    <x v="3"/>
    <n v="219"/>
    <n v="32.97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8"/>
    <x v="1"/>
    <n v="980"/>
    <n v="84.97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20"/>
    <x v="1"/>
    <n v="536"/>
    <n v="25.01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5"/>
    <x v="1"/>
    <n v="1991"/>
    <n v="66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5000000000000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3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1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80"/>
    <x v="1"/>
    <n v="130"/>
    <n v="108.85000000000001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7"/>
    <x v="1"/>
    <n v="122"/>
    <n v="110.7700000000000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0000000000002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2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1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8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8"/>
    <x v="1"/>
    <n v="366"/>
    <n v="36.96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3"/>
    <x v="1"/>
    <n v="270"/>
    <n v="30.98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3"/>
    <x v="3"/>
    <n v="114"/>
    <n v="47.04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0000000000007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9"/>
    <x v="1"/>
    <n v="3205"/>
    <n v="37.01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3"/>
    <x v="1"/>
    <n v="148"/>
    <n v="67.820000000000007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7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5"/>
    <x v="1"/>
    <n v="1518"/>
    <n v="110.02000000000001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9"/>
    <x v="0"/>
    <n v="1274"/>
    <n v="89.97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5"/>
    <x v="0"/>
    <n v="210"/>
    <n v="79.010000000000005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6"/>
    <x v="1"/>
    <n v="166"/>
    <n v="86.87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8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4"/>
    <x v="1"/>
    <n v="235"/>
    <n v="26.98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9"/>
    <x v="1"/>
    <n v="148"/>
    <n v="54.129999999999995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9"/>
    <x v="1"/>
    <n v="198"/>
    <n v="41.04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2"/>
    <x v="0"/>
    <n v="248"/>
    <n v="55.059999999999995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000000000001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50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4"/>
    <x v="1"/>
    <n v="5139"/>
    <n v="33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1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50"/>
    <x v="0"/>
    <n v="676"/>
    <n v="68.03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1"/>
    <x v="0"/>
    <n v="831"/>
    <n v="105.05000000000001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7"/>
    <x v="1"/>
    <n v="164"/>
    <n v="33.059999999999995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3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6"/>
    <x v="1"/>
    <n v="161"/>
    <n v="68.210000000000008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2"/>
    <x v="1"/>
    <n v="138"/>
    <n v="75.740000000000009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6"/>
    <x v="1"/>
    <n v="3308"/>
    <n v="31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4"/>
    <x v="1"/>
    <n v="127"/>
    <n v="101.89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999999999995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9"/>
    <x v="2"/>
    <n v="31"/>
    <n v="102.39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8"/>
    <x v="0"/>
    <n v="45"/>
    <n v="74.47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5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8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6"/>
    <x v="1"/>
    <n v="110"/>
    <n v="75.240000000000009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5"/>
    <x v="0"/>
    <n v="31"/>
    <n v="32.97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9999999999995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9"/>
    <x v="1"/>
    <n v="121"/>
    <n v="52.96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8"/>
    <x v="0"/>
    <n v="1225"/>
    <n v="60.019999999999996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8"/>
    <x v="1"/>
    <n v="142"/>
    <n v="86.03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20000000000003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9999999999995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2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1"/>
    <x v="1"/>
    <n v="76"/>
    <n v="108.72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1"/>
    <x v="0"/>
    <n v="19"/>
    <n v="83.320000000000007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4"/>
    <x v="1"/>
    <n v="221"/>
    <n v="55.93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8"/>
    <x v="0"/>
    <n v="679"/>
    <n v="105.0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40"/>
    <x v="1"/>
    <n v="68"/>
    <n v="112.67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3"/>
    <x v="0"/>
    <n v="36"/>
    <n v="81.95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1"/>
    <x v="1"/>
    <n v="183"/>
    <n v="64.050000000000011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6"/>
    <x v="1"/>
    <n v="133"/>
    <n v="106.4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2000000000001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8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0000000000012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5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2"/>
    <x v="1"/>
    <n v="210"/>
    <n v="67.97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8"/>
    <x v="1"/>
    <n v="252"/>
    <n v="58.1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7"/>
    <x v="1"/>
    <n v="1280"/>
    <n v="84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6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8"/>
    <x v="1"/>
    <n v="194"/>
    <n v="65.97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1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2"/>
    <x v="0"/>
    <n v="154"/>
    <n v="32.01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2"/>
    <x v="0"/>
    <n v="22"/>
    <n v="64.73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6"/>
    <x v="1"/>
    <n v="1297"/>
    <n v="104.98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90000000000009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6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1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6"/>
    <x v="0"/>
    <n v="94"/>
    <n v="64.75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7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1"/>
    <x v="1"/>
    <n v="157"/>
    <n v="93.28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1"/>
    <x v="1"/>
    <n v="3533"/>
    <n v="33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20000000000007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4"/>
    <x v="1"/>
    <n v="132"/>
    <n v="64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0000000000011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100"/>
    <x v="3"/>
    <n v="94"/>
    <n v="93.06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900000000000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000000000001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9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9"/>
    <x v="1"/>
    <n v="172"/>
    <n v="62.98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4"/>
    <x v="1"/>
    <n v="307"/>
    <n v="29.05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2"/>
    <x v="0"/>
    <n v="31"/>
    <n v="80.8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3"/>
    <x v="1"/>
    <n v="1467"/>
    <n v="76.010000000000005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3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9999999999995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9999999999996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70"/>
    <x v="0"/>
    <n v="35"/>
    <n v="79.38000000000001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40000000000012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8"/>
    <x v="1"/>
    <n v="85"/>
    <n v="77.180000000000007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8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4"/>
    <x v="3"/>
    <n v="898"/>
    <n v="88.0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3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7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60000000000008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9999999999996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2000000000001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1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1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70"/>
    <x v="0"/>
    <n v="67"/>
    <n v="81.570000000000007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6"/>
    <x v="0"/>
    <n v="57"/>
    <n v="37.04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8"/>
    <x v="0"/>
    <n v="1229"/>
    <n v="103.04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8"/>
    <x v="0"/>
    <n v="12"/>
    <n v="84.34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1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9999999999995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5"/>
    <x v="0"/>
    <n v="1886"/>
    <n v="58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9"/>
    <x v="1"/>
    <n v="52"/>
    <n v="40.949999999999996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30"/>
    <x v="0"/>
    <n v="31"/>
    <n v="73.84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40000000000012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000000000001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999999999999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000000000001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9"/>
    <x v="1"/>
    <n v="199"/>
    <n v="54.12999999999999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2000000000001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5"/>
    <x v="1"/>
    <n v="1460"/>
    <n v="105.03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3"/>
    <x v="0"/>
    <n v="1221"/>
    <n v="76.98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8"/>
    <x v="1"/>
    <n v="123"/>
    <n v="102.61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7"/>
    <x v="1"/>
    <n v="159"/>
    <n v="55.0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3"/>
    <x v="1"/>
    <n v="110"/>
    <n v="32.12999999999999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5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3"/>
    <x v="0"/>
    <n v="16"/>
    <n v="49.69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9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4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1"/>
    <x v="0"/>
    <n v="41"/>
    <n v="44.96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20"/>
    <x v="1"/>
    <n v="3934"/>
    <n v="3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7000000000001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5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8"/>
    <x v="0"/>
    <n v="141"/>
    <n v="26.0800000000000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1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7"/>
    <x v="0"/>
    <n v="52"/>
    <n v="25.830000000000002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9"/>
    <x v="2"/>
    <n v="27"/>
    <n v="77.67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8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0000000000008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999999999999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5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9"/>
    <x v="1"/>
    <n v="2289"/>
    <n v="84.01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5"/>
    <x v="1"/>
    <n v="65"/>
    <n v="103.42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9"/>
    <x v="0"/>
    <n v="15"/>
    <n v="105.1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8"/>
    <x v="1"/>
    <n v="3777"/>
    <n v="52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8"/>
    <x v="1"/>
    <n v="184"/>
    <n v="64.960000000000008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3"/>
    <x v="1"/>
    <n v="85"/>
    <n v="46.239999999999995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6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3"/>
    <x v="1"/>
    <n v="144"/>
    <n v="33.909999999999997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000000000001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5"/>
    <x v="1"/>
    <n v="132"/>
    <n v="75.850000000000009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0"/>
    <x v="0"/>
    <n v="67"/>
    <n v="57.3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3"/>
    <x v="2"/>
    <n v="66"/>
    <n v="93.350000000000009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4"/>
    <x v="0"/>
    <n v="78"/>
    <n v="71.99000000000000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2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2"/>
    <x v="0"/>
    <n v="263"/>
    <n v="30.96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"/>
    <x v="0"/>
    <n v="1691"/>
    <n v="33.01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0000000000012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30000000000007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9999999999995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2"/>
    <x v="1"/>
    <n v="203"/>
    <n v="46.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3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8"/>
    <x v="1"/>
    <n v="1548"/>
    <n v="101.03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20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60000000000011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6"/>
    <x v="0"/>
    <n v="55"/>
    <n v="85.06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20"/>
    <x v="1"/>
    <n v="155"/>
    <n v="43.879999999999995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7"/>
    <x v="1"/>
    <n v="266"/>
    <n v="40.07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999999999999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7"/>
    <x v="1"/>
    <n v="207"/>
    <n v="41.07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3"/>
    <x v="1"/>
    <n v="245"/>
    <n v="54.9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8"/>
    <x v="1"/>
    <n v="1573"/>
    <n v="77.02000000000001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9"/>
    <x v="1"/>
    <n v="114"/>
    <n v="71.21000000000000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9"/>
    <x v="1"/>
    <n v="93"/>
    <n v="91.940000000000012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0000000000007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9999999999995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9"/>
    <x v="1"/>
    <n v="1681"/>
    <n v="58.019999999999996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8000000000001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3"/>
    <x v="1"/>
    <n v="140"/>
    <n v="92.050000000000011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000000000001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5"/>
    <x v="1"/>
    <n v="92"/>
    <n v="93.93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4"/>
    <x v="1"/>
    <n v="1015"/>
    <n v="84.97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1"/>
    <x v="0"/>
    <n v="742"/>
    <n v="105.98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9"/>
    <x v="1"/>
    <n v="323"/>
    <n v="36.97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40000000000006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3"/>
    <x v="1"/>
    <n v="381"/>
    <n v="26.02000000000000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8"/>
    <x v="0"/>
    <n v="4405"/>
    <n v="2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1"/>
    <x v="0"/>
    <n v="92"/>
    <n v="34.1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1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3"/>
    <x v="0"/>
    <n v="64"/>
    <n v="76.550000000000011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9999999999995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4"/>
    <x v="1"/>
    <n v="241"/>
    <n v="46.03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8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3"/>
    <x v="0"/>
    <n v="842"/>
    <n v="87.98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8"/>
    <x v="1"/>
    <n v="2043"/>
    <n v="75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9999999999995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9999999999995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5F542-D03A-7F4A-8030-C394E983E11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CCF4C-3894-9E40-9BFF-83BF950CA7E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CCD16-C0BF-4745-A0B5-F2F25CF65B1A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7CF1E-B5E4-4C46-8029-A9C8419CACA2}" name="Table1" displayName="Table1" ref="A1:T1001" totalsRowShown="0" headerRowDxfId="0">
  <autoFilter ref="A1:T1001" xr:uid="{D397CF1E-B5E4-4C46-8029-A9C8419CACA2}"/>
  <tableColumns count="20">
    <tableColumn id="1" xr3:uid="{703EA619-3E26-4E4C-AABF-9BC1A1574D27}" name="id"/>
    <tableColumn id="2" xr3:uid="{EF61C912-65C1-2447-B02F-2AD8139B3E32}" name="name" dataDxfId="4"/>
    <tableColumn id="3" xr3:uid="{46D3FE05-8CB3-CC47-9678-5EC6A3D9A8AC}" name="blurb" dataDxfId="3"/>
    <tableColumn id="4" xr3:uid="{E2446637-7945-0047-A3C0-29296EA15003}" name="goal"/>
    <tableColumn id="5" xr3:uid="{315267FA-0597-DD4D-9D52-098A76C7D386}" name="pledged"/>
    <tableColumn id="6" xr3:uid="{C1395F3E-C756-B44A-B0EA-E96FDEF209DE}" name="Percent Funded">
      <calculatedColumnFormula>ROUNDUP((E2/D2)*100,0)</calculatedColumnFormula>
    </tableColumn>
    <tableColumn id="7" xr3:uid="{10BE09D6-2486-8644-95DF-37E891173639}" name="outcome"/>
    <tableColumn id="8" xr3:uid="{571C784F-F9AD-B64E-AB1A-02CBB12D5A3E}" name="backers_count"/>
    <tableColumn id="9" xr3:uid="{37FC24A3-369C-CE4C-9866-4CCF29EF1CAB}" name="Average Donation">
      <calculatedColumnFormula>IFERROR(ROUNDUP(E2/H2, 2),0)</calculatedColumnFormula>
    </tableColumn>
    <tableColumn id="10" xr3:uid="{82503C3D-83FB-DE43-88E3-63DA4BDD6871}" name="country"/>
    <tableColumn id="11" xr3:uid="{A24B7D6F-53CE-054A-8ED2-FD2359A80E04}" name="currency"/>
    <tableColumn id="12" xr3:uid="{55B34450-C09C-A040-8D02-6013559F46B9}" name="launched_at"/>
    <tableColumn id="13" xr3:uid="{847DF216-AF54-054E-B100-B6CE378F208D}" name="deadline"/>
    <tableColumn id="14" xr3:uid="{BB5A9DEF-E98A-B445-9425-78D76254543D}" name="Date Created Conversion " dataDxfId="2">
      <calculatedColumnFormula>(((L2/60)/60)/24)+DATE(1970,1,1)</calculatedColumnFormula>
    </tableColumn>
    <tableColumn id="15" xr3:uid="{D0D57134-B564-6848-9A46-BDA49848510D}" name="Date Ended Conversion " dataDxfId="1">
      <calculatedColumnFormula>(((M2/60)/60)/24)+DATE(1970,1,1)</calculatedColumnFormula>
    </tableColumn>
    <tableColumn id="16" xr3:uid="{1DD30B50-B32C-C046-8AE2-B6334807351B}" name="staff_pick"/>
    <tableColumn id="17" xr3:uid="{47D02187-3EC9-374B-B53E-32A0EE8F3710}" name="spotlight"/>
    <tableColumn id="18" xr3:uid="{F97BA374-1FC6-3E41-8503-308CB9CCF503}" name="category &amp; sub-category"/>
    <tableColumn id="19" xr3:uid="{21CC9278-1F20-5F41-BFE0-1B9E34DFD803}" name="Parent Category"/>
    <tableColumn id="20" xr3:uid="{C6261BCB-B80C-F949-8E87-457ADDBFB216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D277-0F0C-3145-B255-BF4C54D2136C}">
  <dimension ref="A1:F14"/>
  <sheetViews>
    <sheetView workbookViewId="0">
      <selection activeCell="B26" sqref="B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2064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2067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B40D-0F12-9B46-BC40-6C373DC663D1}">
  <dimension ref="A1:F30"/>
  <sheetViews>
    <sheetView tabSelected="1" workbookViewId="0">
      <selection activeCell="M31" sqref="M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17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6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2065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2062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2067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5A5E-D532-4A4D-9069-74B74296C01E}">
  <dimension ref="A2:E19"/>
  <sheetViews>
    <sheetView workbookViewId="0">
      <selection activeCell="I31" sqref="I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6" t="s">
        <v>2085</v>
      </c>
      <c r="B2" t="s">
        <v>2070</v>
      </c>
    </row>
    <row r="3" spans="1:5" x14ac:dyDescent="0.2">
      <c r="A3" s="6" t="s">
        <v>2031</v>
      </c>
      <c r="B3" t="s">
        <v>2070</v>
      </c>
    </row>
    <row r="5" spans="1:5" x14ac:dyDescent="0.2">
      <c r="A5" s="6" t="s">
        <v>2069</v>
      </c>
      <c r="B5" s="6" t="s">
        <v>2066</v>
      </c>
    </row>
    <row r="6" spans="1:5" x14ac:dyDescent="0.2">
      <c r="A6" s="6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9" t="s">
        <v>2073</v>
      </c>
      <c r="B7" s="5">
        <v>6</v>
      </c>
      <c r="C7" s="5">
        <v>36</v>
      </c>
      <c r="D7" s="5">
        <v>49</v>
      </c>
      <c r="E7" s="5">
        <v>91</v>
      </c>
    </row>
    <row r="8" spans="1:5" x14ac:dyDescent="0.2">
      <c r="A8" s="9" t="s">
        <v>2074</v>
      </c>
      <c r="B8" s="5">
        <v>7</v>
      </c>
      <c r="C8" s="5">
        <v>28</v>
      </c>
      <c r="D8" s="5">
        <v>44</v>
      </c>
      <c r="E8" s="5">
        <v>79</v>
      </c>
    </row>
    <row r="9" spans="1:5" x14ac:dyDescent="0.2">
      <c r="A9" s="9" t="s">
        <v>2075</v>
      </c>
      <c r="B9" s="5">
        <v>4</v>
      </c>
      <c r="C9" s="5">
        <v>33</v>
      </c>
      <c r="D9" s="5">
        <v>49</v>
      </c>
      <c r="E9" s="5">
        <v>86</v>
      </c>
    </row>
    <row r="10" spans="1:5" x14ac:dyDescent="0.2">
      <c r="A10" s="9" t="s">
        <v>2076</v>
      </c>
      <c r="B10" s="5">
        <v>1</v>
      </c>
      <c r="C10" s="5">
        <v>30</v>
      </c>
      <c r="D10" s="5">
        <v>46</v>
      </c>
      <c r="E10" s="5">
        <v>77</v>
      </c>
    </row>
    <row r="11" spans="1:5" x14ac:dyDescent="0.2">
      <c r="A11" s="9" t="s">
        <v>2077</v>
      </c>
      <c r="B11" s="5">
        <v>3</v>
      </c>
      <c r="C11" s="5">
        <v>35</v>
      </c>
      <c r="D11" s="5">
        <v>46</v>
      </c>
      <c r="E11" s="5">
        <v>84</v>
      </c>
    </row>
    <row r="12" spans="1:5" x14ac:dyDescent="0.2">
      <c r="A12" s="9" t="s">
        <v>2078</v>
      </c>
      <c r="B12" s="5">
        <v>3</v>
      </c>
      <c r="C12" s="5">
        <v>28</v>
      </c>
      <c r="D12" s="5">
        <v>55</v>
      </c>
      <c r="E12" s="5">
        <v>86</v>
      </c>
    </row>
    <row r="13" spans="1:5" x14ac:dyDescent="0.2">
      <c r="A13" s="9" t="s">
        <v>2079</v>
      </c>
      <c r="B13" s="5">
        <v>4</v>
      </c>
      <c r="C13" s="5">
        <v>31</v>
      </c>
      <c r="D13" s="5">
        <v>58</v>
      </c>
      <c r="E13" s="5">
        <v>93</v>
      </c>
    </row>
    <row r="14" spans="1:5" x14ac:dyDescent="0.2">
      <c r="A14" s="9" t="s">
        <v>2080</v>
      </c>
      <c r="B14" s="5">
        <v>8</v>
      </c>
      <c r="C14" s="5">
        <v>35</v>
      </c>
      <c r="D14" s="5">
        <v>41</v>
      </c>
      <c r="E14" s="5">
        <v>84</v>
      </c>
    </row>
    <row r="15" spans="1:5" x14ac:dyDescent="0.2">
      <c r="A15" s="9" t="s">
        <v>2081</v>
      </c>
      <c r="B15" s="5">
        <v>5</v>
      </c>
      <c r="C15" s="5">
        <v>23</v>
      </c>
      <c r="D15" s="5">
        <v>45</v>
      </c>
      <c r="E15" s="5">
        <v>73</v>
      </c>
    </row>
    <row r="16" spans="1:5" x14ac:dyDescent="0.2">
      <c r="A16" s="9" t="s">
        <v>2082</v>
      </c>
      <c r="B16" s="5">
        <v>6</v>
      </c>
      <c r="C16" s="5">
        <v>26</v>
      </c>
      <c r="D16" s="5">
        <v>45</v>
      </c>
      <c r="E16" s="5">
        <v>77</v>
      </c>
    </row>
    <row r="17" spans="1:5" x14ac:dyDescent="0.2">
      <c r="A17" s="9" t="s">
        <v>2083</v>
      </c>
      <c r="B17" s="5">
        <v>3</v>
      </c>
      <c r="C17" s="5">
        <v>27</v>
      </c>
      <c r="D17" s="5">
        <v>45</v>
      </c>
      <c r="E17" s="5">
        <v>75</v>
      </c>
    </row>
    <row r="18" spans="1:5" x14ac:dyDescent="0.2">
      <c r="A18" s="9" t="s">
        <v>2084</v>
      </c>
      <c r="B18" s="5">
        <v>7</v>
      </c>
      <c r="C18" s="5">
        <v>32</v>
      </c>
      <c r="D18" s="5">
        <v>42</v>
      </c>
      <c r="E18" s="5">
        <v>81</v>
      </c>
    </row>
    <row r="19" spans="1:5" x14ac:dyDescent="0.2">
      <c r="A19" s="9" t="s">
        <v>2067</v>
      </c>
      <c r="B19" s="5">
        <v>57</v>
      </c>
      <c r="C19" s="5">
        <v>364</v>
      </c>
      <c r="D19" s="5">
        <v>565</v>
      </c>
      <c r="E19" s="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8"/>
  <sheetViews>
    <sheetView workbookViewId="0">
      <selection activeCell="B3" sqref="B3"/>
    </sheetView>
  </sheetViews>
  <sheetFormatPr baseColWidth="10" defaultRowHeight="16" x14ac:dyDescent="0.2"/>
  <cols>
    <col min="1" max="1" width="5" customWidth="1"/>
    <col min="2" max="2" width="30.6640625" style="4" bestFit="1" customWidth="1"/>
    <col min="3" max="3" width="33.5" style="3" customWidth="1"/>
    <col min="6" max="6" width="16.1640625" customWidth="1"/>
    <col min="8" max="8" width="15.33203125" customWidth="1"/>
    <col min="9" max="9" width="18.33203125" customWidth="1"/>
    <col min="12" max="12" width="13.5" customWidth="1"/>
    <col min="13" max="13" width="11.1640625" bestFit="1" customWidth="1"/>
    <col min="14" max="14" width="24.33203125" customWidth="1"/>
    <col min="15" max="15" width="23" customWidth="1"/>
    <col min="16" max="16" width="11.6640625" customWidth="1"/>
    <col min="18" max="18" width="28" bestFit="1" customWidth="1"/>
    <col min="19" max="19" width="21.5" customWidth="1"/>
    <col min="20" max="20" width="17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ROUNDUP((E2/D2)*100,0)</f>
        <v>0</v>
      </c>
      <c r="G2" t="s">
        <v>14</v>
      </c>
      <c r="H2">
        <v>0</v>
      </c>
      <c r="I2">
        <f>IFERROR(ROUNDUP(E2/H2, 2),0)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ROUNDUP((E3/D3)*100,0)</f>
        <v>1040</v>
      </c>
      <c r="G3" t="s">
        <v>20</v>
      </c>
      <c r="H3">
        <v>158</v>
      </c>
      <c r="I3">
        <f t="shared" ref="I3:I66" si="1">IFERROR(ROUNDUP(E3/H3, 2),0)</f>
        <v>92.160000000000011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132</v>
      </c>
      <c r="G4" t="s">
        <v>20</v>
      </c>
      <c r="H4">
        <v>1425</v>
      </c>
      <c r="I4">
        <f t="shared" si="1"/>
        <v>100.02000000000001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8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103.21000000000001</v>
      </c>
      <c r="J5" t="s">
        <v>21</v>
      </c>
      <c r="K5" t="s">
        <v>22</v>
      </c>
      <c r="L5">
        <v>1565499600</v>
      </c>
      <c r="M5">
        <v>1568955600</v>
      </c>
      <c r="N5" s="8">
        <f>(((L5/60)/60)/24)+DATE(1970,1,1)</f>
        <v>43688.208333333328</v>
      </c>
      <c r="O5" s="8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70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>(((L6/60)/60)/24)+DATE(1970,1,1)</f>
        <v>43485.25</v>
      </c>
      <c r="O6" s="8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75.84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8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60.559999999999995</v>
      </c>
      <c r="J8" t="s">
        <v>40</v>
      </c>
      <c r="K8" t="s">
        <v>41</v>
      </c>
      <c r="L8">
        <v>1505278800</v>
      </c>
      <c r="M8">
        <v>1505365200</v>
      </c>
      <c r="N8" s="8">
        <f>(((L8/60)/60)/24)+DATE(1970,1,1)</f>
        <v>42991.208333333328</v>
      </c>
      <c r="O8" s="8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64.940000000000012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8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72.910000000000011</v>
      </c>
      <c r="J11" t="s">
        <v>21</v>
      </c>
      <c r="K11" t="s">
        <v>22</v>
      </c>
      <c r="L11">
        <v>1379566800</v>
      </c>
      <c r="M11">
        <v>1383804000</v>
      </c>
      <c r="N11" s="8">
        <f>(((L11/60)/60)/24)+DATE(1970,1,1)</f>
        <v>41536.208333333336</v>
      </c>
      <c r="O11" s="8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267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8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49</v>
      </c>
      <c r="G13" t="s">
        <v>14</v>
      </c>
      <c r="H13">
        <v>27</v>
      </c>
      <c r="I13">
        <f t="shared" si="1"/>
        <v>112.23</v>
      </c>
      <c r="J13" t="s">
        <v>21</v>
      </c>
      <c r="K13" t="s">
        <v>22</v>
      </c>
      <c r="L13">
        <v>1285045200</v>
      </c>
      <c r="M13">
        <v>1285563600</v>
      </c>
      <c r="N13" s="8">
        <f>(((L13/60)/60)/24)+DATE(1970,1,1)</f>
        <v>40442.208333333336</v>
      </c>
      <c r="O13" s="8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90</v>
      </c>
      <c r="G14" t="s">
        <v>14</v>
      </c>
      <c r="H14">
        <v>55</v>
      </c>
      <c r="I14">
        <f t="shared" si="1"/>
        <v>102.35000000000001</v>
      </c>
      <c r="J14" t="s">
        <v>21</v>
      </c>
      <c r="K14" t="s">
        <v>22</v>
      </c>
      <c r="L14">
        <v>1571720400</v>
      </c>
      <c r="M14">
        <v>1572411600</v>
      </c>
      <c r="N14" s="8">
        <f>(((L14/60)/60)/24)+DATE(1970,1,1)</f>
        <v>43760.208333333328</v>
      </c>
      <c r="O14" s="8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246</v>
      </c>
      <c r="G15" t="s">
        <v>20</v>
      </c>
      <c r="H15">
        <v>98</v>
      </c>
      <c r="I15">
        <f t="shared" si="1"/>
        <v>105.06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8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>(((L16/60)/60)/24)+DATE(1970,1,1)</f>
        <v>40974.25</v>
      </c>
      <c r="O16" s="8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48</v>
      </c>
      <c r="G17" t="s">
        <v>14</v>
      </c>
      <c r="H17">
        <v>452</v>
      </c>
      <c r="I17">
        <f t="shared" si="1"/>
        <v>84.990000000000009</v>
      </c>
      <c r="J17" t="s">
        <v>21</v>
      </c>
      <c r="K17" t="s">
        <v>22</v>
      </c>
      <c r="L17">
        <v>1575957600</v>
      </c>
      <c r="M17">
        <v>1576303200</v>
      </c>
      <c r="N17" s="8">
        <f>(((L17/60)/60)/24)+DATE(1970,1,1)</f>
        <v>43809.25</v>
      </c>
      <c r="O17" s="8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650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8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160</v>
      </c>
      <c r="G19" t="s">
        <v>20</v>
      </c>
      <c r="H19">
        <v>1249</v>
      </c>
      <c r="I19">
        <f t="shared" si="1"/>
        <v>107.97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8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45.11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8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45.01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(((L21/60)/60)/24)+DATE(1970,1,1)</f>
        <v>43528.25</v>
      </c>
      <c r="O21" s="8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113</v>
      </c>
      <c r="G22" t="s">
        <v>20</v>
      </c>
      <c r="H22">
        <v>1396</v>
      </c>
      <c r="I22">
        <f t="shared" si="1"/>
        <v>105.98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8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>(((L23/60)/60)/24)+DATE(1970,1,1)</f>
        <v>40770.208333333336</v>
      </c>
      <c r="O23" s="8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129</v>
      </c>
      <c r="G24" t="s">
        <v>20</v>
      </c>
      <c r="H24">
        <v>890</v>
      </c>
      <c r="I24">
        <f t="shared" si="1"/>
        <v>85.050000000000011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8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333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8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39.01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8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217</v>
      </c>
      <c r="G27" t="s">
        <v>20</v>
      </c>
      <c r="H27">
        <v>163</v>
      </c>
      <c r="I27">
        <f t="shared" si="1"/>
        <v>73.040000000000006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8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49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8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(((L29/60)/60)/24)+DATE(1970,1,1)</f>
        <v>42280.208333333328</v>
      </c>
      <c r="O29" s="8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106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8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94.01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112.06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8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8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38.01</v>
      </c>
      <c r="J34" t="s">
        <v>107</v>
      </c>
      <c r="K34" t="s">
        <v>108</v>
      </c>
      <c r="L34">
        <v>1515564000</v>
      </c>
      <c r="M34">
        <v>1517896800</v>
      </c>
      <c r="N34" s="8">
        <f>(((L34/60)/60)/24)+DATE(1970,1,1)</f>
        <v>43110.25</v>
      </c>
      <c r="O34" s="8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35.01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8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8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151</v>
      </c>
      <c r="G37" t="s">
        <v>20</v>
      </c>
      <c r="H37">
        <v>1965</v>
      </c>
      <c r="I37">
        <f t="shared" si="1"/>
        <v>96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8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158</v>
      </c>
      <c r="G38" t="s">
        <v>20</v>
      </c>
      <c r="H38">
        <v>16</v>
      </c>
      <c r="I38">
        <f t="shared" si="1"/>
        <v>68.820000000000007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8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105.98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8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326</v>
      </c>
      <c r="G40" t="s">
        <v>20</v>
      </c>
      <c r="H40">
        <v>134</v>
      </c>
      <c r="I40">
        <f t="shared" si="1"/>
        <v>75.27000000000001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8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57.129999999999995</v>
      </c>
      <c r="J41" t="s">
        <v>36</v>
      </c>
      <c r="K41" t="s">
        <v>37</v>
      </c>
      <c r="L41">
        <v>1361772000</v>
      </c>
      <c r="M41">
        <v>1362978000</v>
      </c>
      <c r="N41" s="8">
        <f>(((L41/60)/60)/24)+DATE(1970,1,1)</f>
        <v>41330.25</v>
      </c>
      <c r="O41" s="8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170</v>
      </c>
      <c r="G42" t="s">
        <v>20</v>
      </c>
      <c r="H42">
        <v>198</v>
      </c>
      <c r="I42">
        <f t="shared" si="1"/>
        <v>75.150000000000006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8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107.43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8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8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8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107.57000000000001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8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94.38000000000001</v>
      </c>
      <c r="J47" t="s">
        <v>21</v>
      </c>
      <c r="K47" t="s">
        <v>22</v>
      </c>
      <c r="L47">
        <v>1478062800</v>
      </c>
      <c r="M47">
        <v>1479362400</v>
      </c>
      <c r="N47" s="8">
        <f>(((L47/60)/60)/24)+DATE(1970,1,1)</f>
        <v>42676.208333333328</v>
      </c>
      <c r="O47" s="8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46.169999999999995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8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476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8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8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45.059999999999995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8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(((L52/60)/60)/24)+DATE(1970,1,1)</f>
        <v>41487.208333333336</v>
      </c>
      <c r="O52" s="8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>(((L53/60)/60)/24)+DATE(1970,1,1)</f>
        <v>40995.208333333336</v>
      </c>
      <c r="O53" s="8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35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>(((L54/60)/60)/24)+DATE(1970,1,1)</f>
        <v>40436.208333333336</v>
      </c>
      <c r="O54" s="8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8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44.94</v>
      </c>
      <c r="J56" t="s">
        <v>21</v>
      </c>
      <c r="K56" t="s">
        <v>22</v>
      </c>
      <c r="L56">
        <v>1520748000</v>
      </c>
      <c r="M56">
        <v>1521262800</v>
      </c>
      <c r="N56" s="8">
        <f>(((L56/60)/60)/24)+DATE(1970,1,1)</f>
        <v>43170.25</v>
      </c>
      <c r="O56" s="8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89.67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8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8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216</v>
      </c>
      <c r="G59" t="s">
        <v>20</v>
      </c>
      <c r="H59">
        <v>201</v>
      </c>
      <c r="I59">
        <f t="shared" si="1"/>
        <v>31.060000000000002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8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228</v>
      </c>
      <c r="G60" t="s">
        <v>20</v>
      </c>
      <c r="H60">
        <v>211</v>
      </c>
      <c r="I60">
        <f t="shared" si="1"/>
        <v>29.07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8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276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8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145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8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82.01</v>
      </c>
      <c r="J63" t="s">
        <v>15</v>
      </c>
      <c r="K63" t="s">
        <v>16</v>
      </c>
      <c r="L63">
        <v>1298268000</v>
      </c>
      <c r="M63">
        <v>1301720400</v>
      </c>
      <c r="N63" s="8">
        <f>(((L63/60)/60)/24)+DATE(1970,1,1)</f>
        <v>40595.25</v>
      </c>
      <c r="O63" s="8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58.05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8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(((L65/60)/60)/24)+DATE(1970,1,1)</f>
        <v>42853.208333333328</v>
      </c>
      <c r="O65" s="8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>(((L66/60)/60)/24)+DATE(1970,1,1)</f>
        <v>43283.208333333328</v>
      </c>
      <c r="O66" s="8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2">ROUNDUP((E67/D67)*100,0)</f>
        <v>237</v>
      </c>
      <c r="G67" t="s">
        <v>20</v>
      </c>
      <c r="H67">
        <v>236</v>
      </c>
      <c r="I67">
        <f t="shared" ref="I67:I130" si="3">IFERROR(ROUNDUP(E67/H67, 2),0)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8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2"/>
        <v>46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>(((L68/60)/60)/24)+DATE(1970,1,1)</f>
        <v>42102.208333333328</v>
      </c>
      <c r="O68" s="8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2"/>
        <v>163</v>
      </c>
      <c r="G69" t="s">
        <v>20</v>
      </c>
      <c r="H69">
        <v>4065</v>
      </c>
      <c r="I69">
        <f t="shared" si="3"/>
        <v>29.01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8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8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2"/>
        <v>25</v>
      </c>
      <c r="G71" t="s">
        <v>74</v>
      </c>
      <c r="H71">
        <v>17</v>
      </c>
      <c r="I71">
        <f t="shared" si="3"/>
        <v>111.83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8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8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2"/>
        <v>109</v>
      </c>
      <c r="G73" t="s">
        <v>20</v>
      </c>
      <c r="H73">
        <v>76</v>
      </c>
      <c r="I73">
        <f t="shared" si="3"/>
        <v>85.320000000000007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8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2"/>
        <v>671</v>
      </c>
      <c r="G74" t="s">
        <v>20</v>
      </c>
      <c r="H74">
        <v>54</v>
      </c>
      <c r="I74">
        <f t="shared" si="3"/>
        <v>74.490000000000009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8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8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2"/>
        <v>123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8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8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2"/>
        <v>79</v>
      </c>
      <c r="G78" t="s">
        <v>14</v>
      </c>
      <c r="H78">
        <v>1684</v>
      </c>
      <c r="I78">
        <f t="shared" si="3"/>
        <v>57.01</v>
      </c>
      <c r="J78" t="s">
        <v>21</v>
      </c>
      <c r="K78" t="s">
        <v>22</v>
      </c>
      <c r="L78">
        <v>1421992800</v>
      </c>
      <c r="M78">
        <v>1426222800</v>
      </c>
      <c r="N78" s="8">
        <f>(((L78/60)/60)/24)+DATE(1970,1,1)</f>
        <v>42027.25</v>
      </c>
      <c r="O78" s="8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>
        <f t="shared" si="3"/>
        <v>79.650000000000006</v>
      </c>
      <c r="J79" t="s">
        <v>21</v>
      </c>
      <c r="K79" t="s">
        <v>22</v>
      </c>
      <c r="L79">
        <v>1285563600</v>
      </c>
      <c r="M79">
        <v>1286773200</v>
      </c>
      <c r="N79" s="8">
        <f>(((L79/60)/60)/24)+DATE(1970,1,1)</f>
        <v>40448.208333333336</v>
      </c>
      <c r="O79" s="8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>
        <f t="shared" si="3"/>
        <v>41.019999999999996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8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>
        <f t="shared" si="3"/>
        <v>48.01</v>
      </c>
      <c r="J81" t="s">
        <v>21</v>
      </c>
      <c r="K81" t="s">
        <v>22</v>
      </c>
      <c r="L81">
        <v>1529125200</v>
      </c>
      <c r="M81">
        <v>1529557200</v>
      </c>
      <c r="N81" s="8">
        <f>(((L81/60)/60)/24)+DATE(1970,1,1)</f>
        <v>43267.208333333328</v>
      </c>
      <c r="O81" s="8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2"/>
        <v>638</v>
      </c>
      <c r="G82" t="s">
        <v>20</v>
      </c>
      <c r="H82">
        <v>127</v>
      </c>
      <c r="I82">
        <f t="shared" si="3"/>
        <v>55.22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8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2"/>
        <v>226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8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2"/>
        <v>1498</v>
      </c>
      <c r="G84" t="s">
        <v>20</v>
      </c>
      <c r="H84">
        <v>180</v>
      </c>
      <c r="I84">
        <f t="shared" si="3"/>
        <v>83.190000000000012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8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8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2"/>
        <v>133</v>
      </c>
      <c r="G86" t="s">
        <v>20</v>
      </c>
      <c r="H86">
        <v>374</v>
      </c>
      <c r="I86">
        <f t="shared" si="3"/>
        <v>111.14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8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2"/>
        <v>132</v>
      </c>
      <c r="G87" t="s">
        <v>20</v>
      </c>
      <c r="H87">
        <v>71</v>
      </c>
      <c r="I87">
        <f t="shared" si="3"/>
        <v>90.570000000000007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8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8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>
        <f t="shared" si="3"/>
        <v>83.03</v>
      </c>
      <c r="J89" t="s">
        <v>26</v>
      </c>
      <c r="K89" t="s">
        <v>27</v>
      </c>
      <c r="L89">
        <v>1299564000</v>
      </c>
      <c r="M89">
        <v>1300510800</v>
      </c>
      <c r="N89" s="8">
        <f>(((L89/60)/60)/24)+DATE(1970,1,1)</f>
        <v>40610.25</v>
      </c>
      <c r="O89" s="8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>
        <f t="shared" si="3"/>
        <v>110.77000000000001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8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>
        <f t="shared" si="3"/>
        <v>89.460000000000008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8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>(((L92/60)/60)/24)+DATE(1970,1,1)</f>
        <v>42425.25</v>
      </c>
      <c r="O92" s="8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2"/>
        <v>49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>(((L93/60)/60)/24)+DATE(1970,1,1)</f>
        <v>42588.208333333328</v>
      </c>
      <c r="O93" s="8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8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8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8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>
        <f t="shared" si="3"/>
        <v>37.669999999999995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8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2"/>
        <v>218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8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>
        <f t="shared" si="3"/>
        <v>106.62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8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>(((L100/60)/60)/24)+DATE(1970,1,1)</f>
        <v>42212.208333333328</v>
      </c>
      <c r="O100" s="8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>
        <f t="shared" si="3"/>
        <v>91.17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8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(((L102/60)/60)/24)+DATE(1970,1,1)</f>
        <v>40835.208333333336</v>
      </c>
      <c r="O102" s="8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2"/>
        <v>1022</v>
      </c>
      <c r="G103" t="s">
        <v>20</v>
      </c>
      <c r="H103">
        <v>164</v>
      </c>
      <c r="I103">
        <f t="shared" si="3"/>
        <v>56.059999999999995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8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>
        <f t="shared" si="3"/>
        <v>31.020000000000003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8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>
        <f t="shared" si="3"/>
        <v>66.52000000000001</v>
      </c>
      <c r="J105" t="s">
        <v>107</v>
      </c>
      <c r="K105" t="s">
        <v>108</v>
      </c>
      <c r="L105">
        <v>1287896400</v>
      </c>
      <c r="M105">
        <v>1288674000</v>
      </c>
      <c r="N105" s="8">
        <f>(((L105/60)/60)/24)+DATE(1970,1,1)</f>
        <v>40475.208333333336</v>
      </c>
      <c r="O105" s="8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2"/>
        <v>144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8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>
        <f t="shared" si="3"/>
        <v>103.47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8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2"/>
        <v>360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8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2"/>
        <v>187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8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2"/>
        <v>596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8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2"/>
        <v>60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>(((L111/60)/60)/24)+DATE(1970,1,1)</f>
        <v>41651.25</v>
      </c>
      <c r="O111" s="8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>
        <f t="shared" si="3"/>
        <v>71.990000000000009</v>
      </c>
      <c r="J112" t="s">
        <v>21</v>
      </c>
      <c r="K112" t="s">
        <v>22</v>
      </c>
      <c r="L112">
        <v>1536642000</v>
      </c>
      <c r="M112">
        <v>1538283600</v>
      </c>
      <c r="N112" s="8">
        <f>(((L112/60)/60)/24)+DATE(1970,1,1)</f>
        <v>43354.208333333328</v>
      </c>
      <c r="O112" s="8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>
        <f t="shared" si="3"/>
        <v>108.96000000000001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8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8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>
        <f t="shared" si="3"/>
        <v>94.940000000000012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8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2"/>
        <v>728</v>
      </c>
      <c r="G116" t="s">
        <v>20</v>
      </c>
      <c r="H116">
        <v>126</v>
      </c>
      <c r="I116">
        <f t="shared" si="3"/>
        <v>109.66000000000001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8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2"/>
        <v>88</v>
      </c>
      <c r="G117" t="s">
        <v>14</v>
      </c>
      <c r="H117">
        <v>3304</v>
      </c>
      <c r="I117">
        <f t="shared" si="3"/>
        <v>44.01</v>
      </c>
      <c r="J117" t="s">
        <v>107</v>
      </c>
      <c r="K117" t="s">
        <v>108</v>
      </c>
      <c r="L117">
        <v>1510898400</v>
      </c>
      <c r="M117">
        <v>1513922400</v>
      </c>
      <c r="N117" s="8">
        <f>(((L117/60)/60)/24)+DATE(1970,1,1)</f>
        <v>43056.25</v>
      </c>
      <c r="O117" s="8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>
        <f t="shared" si="3"/>
        <v>86.800000000000011</v>
      </c>
      <c r="J118" t="s">
        <v>21</v>
      </c>
      <c r="K118" t="s">
        <v>22</v>
      </c>
      <c r="L118">
        <v>1442552400</v>
      </c>
      <c r="M118">
        <v>1442638800</v>
      </c>
      <c r="N118" s="8">
        <f>(((L118/60)/60)/24)+DATE(1970,1,1)</f>
        <v>42265.208333333328</v>
      </c>
      <c r="O118" s="8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>
        <f t="shared" si="3"/>
        <v>31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8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>
        <f t="shared" si="3"/>
        <v>94.800000000000011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8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>
        <f t="shared" si="3"/>
        <v>69.800000000000011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8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2"/>
        <v>150</v>
      </c>
      <c r="G122" t="s">
        <v>20</v>
      </c>
      <c r="H122">
        <v>1782</v>
      </c>
      <c r="I122">
        <f t="shared" si="3"/>
        <v>63.01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8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2"/>
        <v>220</v>
      </c>
      <c r="G123" t="s">
        <v>20</v>
      </c>
      <c r="H123">
        <v>903</v>
      </c>
      <c r="I123">
        <f t="shared" si="3"/>
        <v>110.04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8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2"/>
        <v>65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>(((L124/60)/60)/24)+DATE(1970,1,1)</f>
        <v>41970.25</v>
      </c>
      <c r="O124" s="8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>
        <f t="shared" si="3"/>
        <v>49.989999999999995</v>
      </c>
      <c r="J125" t="s">
        <v>15</v>
      </c>
      <c r="K125" t="s">
        <v>16</v>
      </c>
      <c r="L125">
        <v>1448344800</v>
      </c>
      <c r="M125">
        <v>1448604000</v>
      </c>
      <c r="N125" s="8">
        <f>(((L125/60)/60)/24)+DATE(1970,1,1)</f>
        <v>42332.25</v>
      </c>
      <c r="O125" s="8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>
        <f t="shared" si="3"/>
        <v>101.73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8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>
        <f t="shared" si="3"/>
        <v>47.089999999999996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8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>
        <f t="shared" si="3"/>
        <v>89.95</v>
      </c>
      <c r="J128" t="s">
        <v>21</v>
      </c>
      <c r="K128" t="s">
        <v>22</v>
      </c>
      <c r="L128">
        <v>1471150800</v>
      </c>
      <c r="M128">
        <v>1473570000</v>
      </c>
      <c r="N128" s="8">
        <f>(((L128/60)/60)/24)+DATE(1970,1,1)</f>
        <v>42596.208333333328</v>
      </c>
      <c r="O128" s="8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2"/>
        <v>52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>(((L129/60)/60)/24)+DATE(1970,1,1)</f>
        <v>40310.208333333336</v>
      </c>
      <c r="O129" s="8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2"/>
        <v>61</v>
      </c>
      <c r="G130" t="s">
        <v>74</v>
      </c>
      <c r="H130">
        <v>532</v>
      </c>
      <c r="I130">
        <f t="shared" si="3"/>
        <v>80.070000000000007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8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4">ROUNDUP((E131/D131)*100,0)</f>
        <v>4</v>
      </c>
      <c r="G131" t="s">
        <v>74</v>
      </c>
      <c r="H131">
        <v>55</v>
      </c>
      <c r="I131">
        <f t="shared" ref="I131:I194" si="5">IFERROR(ROUNDUP(E131/H131, 2),0)</f>
        <v>86.48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8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4"/>
        <v>156</v>
      </c>
      <c r="G132" t="s">
        <v>20</v>
      </c>
      <c r="H132">
        <v>533</v>
      </c>
      <c r="I132">
        <f t="shared" si="5"/>
        <v>28.01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8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8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4"/>
        <v>117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8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>
        <f t="shared" si="5"/>
        <v>87.960000000000008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8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>
        <f t="shared" si="5"/>
        <v>94.990000000000009</v>
      </c>
      <c r="J136" t="s">
        <v>98</v>
      </c>
      <c r="K136" t="s">
        <v>99</v>
      </c>
      <c r="L136">
        <v>1308459600</v>
      </c>
      <c r="M136">
        <v>1312693200</v>
      </c>
      <c r="N136" s="8">
        <f>(((L136/60)/60)/24)+DATE(1970,1,1)</f>
        <v>40713.208333333336</v>
      </c>
      <c r="O136" s="8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4"/>
        <v>72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>(((L137/60)/60)/24)+DATE(1970,1,1)</f>
        <v>41340.25</v>
      </c>
      <c r="O137" s="8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4"/>
        <v>4</v>
      </c>
      <c r="G138" t="s">
        <v>74</v>
      </c>
      <c r="H138">
        <v>58</v>
      </c>
      <c r="I138">
        <f t="shared" si="5"/>
        <v>46.919999999999995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8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8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>(((L140/60)/60)/24)+DATE(1970,1,1)</f>
        <v>41180.208333333336</v>
      </c>
      <c r="O140" s="8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>(((L141/60)/60)/24)+DATE(1970,1,1)</f>
        <v>42115.208333333328</v>
      </c>
      <c r="O141" s="8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4"/>
        <v>224</v>
      </c>
      <c r="G142" t="s">
        <v>20</v>
      </c>
      <c r="H142">
        <v>186</v>
      </c>
      <c r="I142">
        <f t="shared" si="5"/>
        <v>65.990000000000009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8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>
        <f t="shared" si="5"/>
        <v>61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8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4"/>
        <v>231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8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8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4"/>
        <v>130</v>
      </c>
      <c r="G146" t="s">
        <v>20</v>
      </c>
      <c r="H146">
        <v>135</v>
      </c>
      <c r="I146">
        <f t="shared" si="5"/>
        <v>86.070000000000007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8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>
        <f t="shared" si="5"/>
        <v>76.990000000000009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8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4"/>
        <v>18</v>
      </c>
      <c r="G148" t="s">
        <v>74</v>
      </c>
      <c r="H148">
        <v>51</v>
      </c>
      <c r="I148">
        <f t="shared" si="5"/>
        <v>29.770000000000003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8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4"/>
        <v>113</v>
      </c>
      <c r="G149" t="s">
        <v>20</v>
      </c>
      <c r="H149">
        <v>199</v>
      </c>
      <c r="I149">
        <f t="shared" si="5"/>
        <v>46.919999999999995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8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4"/>
        <v>122</v>
      </c>
      <c r="G150" t="s">
        <v>20</v>
      </c>
      <c r="H150">
        <v>107</v>
      </c>
      <c r="I150">
        <f t="shared" si="5"/>
        <v>105.19000000000001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8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>
        <f t="shared" si="5"/>
        <v>69.910000000000011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8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(((L152/60)/60)/24)+DATE(1970,1,1)</f>
        <v>43450.25</v>
      </c>
      <c r="O152" s="8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4"/>
        <v>65</v>
      </c>
      <c r="G153" t="s">
        <v>14</v>
      </c>
      <c r="H153">
        <v>1467</v>
      </c>
      <c r="I153">
        <f t="shared" si="5"/>
        <v>60.019999999999996</v>
      </c>
      <c r="J153" t="s">
        <v>21</v>
      </c>
      <c r="K153" t="s">
        <v>22</v>
      </c>
      <c r="L153">
        <v>1402290000</v>
      </c>
      <c r="M153">
        <v>1406696400</v>
      </c>
      <c r="N153" s="8">
        <f>(((L153/60)/60)/24)+DATE(1970,1,1)</f>
        <v>41799.208333333336</v>
      </c>
      <c r="O153" s="8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4"/>
        <v>424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8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>
        <f t="shared" si="5"/>
        <v>31.01</v>
      </c>
      <c r="J155" t="s">
        <v>21</v>
      </c>
      <c r="K155" t="s">
        <v>22</v>
      </c>
      <c r="L155">
        <v>1350622800</v>
      </c>
      <c r="M155">
        <v>1351141200</v>
      </c>
      <c r="N155" s="8">
        <f>(((L155/60)/60)/24)+DATE(1970,1,1)</f>
        <v>41201.208333333336</v>
      </c>
      <c r="O155" s="8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>
        <f t="shared" si="5"/>
        <v>95.050000000000011</v>
      </c>
      <c r="J156" t="s">
        <v>21</v>
      </c>
      <c r="K156" t="s">
        <v>22</v>
      </c>
      <c r="L156">
        <v>1463029200</v>
      </c>
      <c r="M156">
        <v>1465016400</v>
      </c>
      <c r="N156" s="8">
        <f>(((L156/60)/60)/24)+DATE(1970,1,1)</f>
        <v>42502.208333333328</v>
      </c>
      <c r="O156" s="8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4"/>
        <v>66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>(((L157/60)/60)/24)+DATE(1970,1,1)</f>
        <v>40262.208333333336</v>
      </c>
      <c r="O157" s="8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>
        <f t="shared" si="5"/>
        <v>71.02000000000001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8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>
        <f t="shared" si="5"/>
        <v>73.740000000000009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8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>
        <f t="shared" si="5"/>
        <v>113.18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8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4"/>
        <v>101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8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4"/>
        <v>163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8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4"/>
        <v>79</v>
      </c>
      <c r="G163" t="s">
        <v>14</v>
      </c>
      <c r="H163">
        <v>75</v>
      </c>
      <c r="I163">
        <f t="shared" si="5"/>
        <v>57.339999999999996</v>
      </c>
      <c r="J163" t="s">
        <v>21</v>
      </c>
      <c r="K163" t="s">
        <v>22</v>
      </c>
      <c r="L163">
        <v>1442984400</v>
      </c>
      <c r="M163">
        <v>1443502800</v>
      </c>
      <c r="N163" s="8">
        <f>(((L163/60)/60)/24)+DATE(1970,1,1)</f>
        <v>42270.208333333328</v>
      </c>
      <c r="O163" s="8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8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4"/>
        <v>254</v>
      </c>
      <c r="G165" t="s">
        <v>20</v>
      </c>
      <c r="H165">
        <v>246</v>
      </c>
      <c r="I165">
        <f t="shared" si="5"/>
        <v>36.04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8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4"/>
        <v>101</v>
      </c>
      <c r="G166" t="s">
        <v>20</v>
      </c>
      <c r="H166">
        <v>1396</v>
      </c>
      <c r="I166">
        <f t="shared" si="5"/>
        <v>108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8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8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4"/>
        <v>138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8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8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4"/>
        <v>32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>(((L170/60)/60)/24)+DATE(1970,1,1)</f>
        <v>43518.25</v>
      </c>
      <c r="O170" s="8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4"/>
        <v>425</v>
      </c>
      <c r="G171" t="s">
        <v>20</v>
      </c>
      <c r="H171">
        <v>1267</v>
      </c>
      <c r="I171">
        <f t="shared" si="5"/>
        <v>77.990000000000009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8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>(((L172/60)/60)/24)+DATE(1970,1,1)</f>
        <v>42950.208333333328</v>
      </c>
      <c r="O172" s="8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(((L173/60)/60)/24)+DATE(1970,1,1)</f>
        <v>41718.208333333336</v>
      </c>
      <c r="O173" s="8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(((L174/60)/60)/24)+DATE(1970,1,1)</f>
        <v>41839.208333333336</v>
      </c>
      <c r="O174" s="8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4"/>
        <v>164</v>
      </c>
      <c r="G175" t="s">
        <v>20</v>
      </c>
      <c r="H175">
        <v>1561</v>
      </c>
      <c r="I175">
        <f t="shared" si="5"/>
        <v>100.99000000000001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8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>
        <f t="shared" si="5"/>
        <v>111.84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8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4"/>
        <v>27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>(((L177/60)/60)/24)+DATE(1970,1,1)</f>
        <v>42613.208333333328</v>
      </c>
      <c r="O177" s="8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>
        <f t="shared" si="5"/>
        <v>110.06</v>
      </c>
      <c r="J178" t="s">
        <v>21</v>
      </c>
      <c r="K178" t="s">
        <v>22</v>
      </c>
      <c r="L178">
        <v>1472878800</v>
      </c>
      <c r="M178">
        <v>1473656400</v>
      </c>
      <c r="N178" s="8">
        <f>(((L178/60)/60)/24)+DATE(1970,1,1)</f>
        <v>42616.208333333328</v>
      </c>
      <c r="O178" s="8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4"/>
        <v>417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8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4"/>
        <v>97</v>
      </c>
      <c r="G180" t="s">
        <v>14</v>
      </c>
      <c r="H180">
        <v>210</v>
      </c>
      <c r="I180">
        <f t="shared" si="5"/>
        <v>32.989999999999995</v>
      </c>
      <c r="J180" t="s">
        <v>21</v>
      </c>
      <c r="K180" t="s">
        <v>22</v>
      </c>
      <c r="L180">
        <v>1505970000</v>
      </c>
      <c r="M180">
        <v>1506747600</v>
      </c>
      <c r="N180" s="8">
        <f>(((L180/60)/60)/24)+DATE(1970,1,1)</f>
        <v>42999.208333333328</v>
      </c>
      <c r="O180" s="8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8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4"/>
        <v>309</v>
      </c>
      <c r="G182" t="s">
        <v>20</v>
      </c>
      <c r="H182">
        <v>2107</v>
      </c>
      <c r="I182">
        <f t="shared" si="5"/>
        <v>81.990000000000009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8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>
        <f t="shared" si="5"/>
        <v>39.089999999999996</v>
      </c>
      <c r="J183" t="s">
        <v>21</v>
      </c>
      <c r="K183" t="s">
        <v>22</v>
      </c>
      <c r="L183">
        <v>1507093200</v>
      </c>
      <c r="M183">
        <v>1508648400</v>
      </c>
      <c r="N183" s="8">
        <f>(((L183/60)/60)/24)+DATE(1970,1,1)</f>
        <v>43012.208333333328</v>
      </c>
      <c r="O183" s="8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4"/>
        <v>723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8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4"/>
        <v>70</v>
      </c>
      <c r="G185" t="s">
        <v>14</v>
      </c>
      <c r="H185">
        <v>86</v>
      </c>
      <c r="I185">
        <f t="shared" si="5"/>
        <v>40.989999999999995</v>
      </c>
      <c r="J185" t="s">
        <v>15</v>
      </c>
      <c r="K185" t="s">
        <v>16</v>
      </c>
      <c r="L185">
        <v>1284008400</v>
      </c>
      <c r="M185">
        <v>1285131600</v>
      </c>
      <c r="N185" s="8">
        <f>(((L185/60)/60)/24)+DATE(1970,1,1)</f>
        <v>40430.208333333336</v>
      </c>
      <c r="O185" s="8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4"/>
        <v>294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8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>(((L187/60)/60)/24)+DATE(1970,1,1)</f>
        <v>43233.208333333328</v>
      </c>
      <c r="O187" s="8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>(((L188/60)/60)/24)+DATE(1970,1,1)</f>
        <v>41782.208333333336</v>
      </c>
      <c r="O188" s="8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8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4"/>
        <v>33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(((L190/60)/60)/24)+DATE(1970,1,1)</f>
        <v>41975.25</v>
      </c>
      <c r="O190" s="8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>
        <f t="shared" si="5"/>
        <v>102.05000000000001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8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(((L192/60)/60)/24)+DATE(1970,1,1)</f>
        <v>41429.208333333336</v>
      </c>
      <c r="O192" s="8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>(((L193/60)/60)/24)+DATE(1970,1,1)</f>
        <v>43536.208333333328</v>
      </c>
      <c r="O193" s="8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>(((L194/60)/60)/24)+DATE(1970,1,1)</f>
        <v>41817.208333333336</v>
      </c>
      <c r="O194" s="8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6">ROUNDUP((E195/D195)*100,0)</f>
        <v>46</v>
      </c>
      <c r="G195" t="s">
        <v>14</v>
      </c>
      <c r="H195">
        <v>65</v>
      </c>
      <c r="I195">
        <f t="shared" ref="I195:I258" si="7">IFERROR(ROUNDUP(E195/H195, 2),0)</f>
        <v>46.339999999999996</v>
      </c>
      <c r="J195" t="s">
        <v>21</v>
      </c>
      <c r="K195" t="s">
        <v>22</v>
      </c>
      <c r="L195">
        <v>1523163600</v>
      </c>
      <c r="M195">
        <v>1523509200</v>
      </c>
      <c r="N195" s="8">
        <f>(((L195/60)/60)/24)+DATE(1970,1,1)</f>
        <v>43198.208333333328</v>
      </c>
      <c r="O195" s="8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>
        <f t="shared" si="7"/>
        <v>69.180000000000007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8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8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6"/>
        <v>64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(((L198/60)/60)/24)+DATE(1970,1,1)</f>
        <v>42616.208333333328</v>
      </c>
      <c r="O198" s="8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6"/>
        <v>299</v>
      </c>
      <c r="G199" t="s">
        <v>20</v>
      </c>
      <c r="H199">
        <v>1989</v>
      </c>
      <c r="I199">
        <f t="shared" si="7"/>
        <v>82.02000000000001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8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>(((L200/60)/60)/24)+DATE(1970,1,1)</f>
        <v>40396.208333333336</v>
      </c>
      <c r="O200" s="8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>
        <f t="shared" si="7"/>
        <v>74.47</v>
      </c>
      <c r="J201" t="s">
        <v>21</v>
      </c>
      <c r="K201" t="s">
        <v>22</v>
      </c>
      <c r="L201">
        <v>1436245200</v>
      </c>
      <c r="M201">
        <v>1436590800</v>
      </c>
      <c r="N201" s="8">
        <f>(((L201/60)/60)/24)+DATE(1970,1,1)</f>
        <v>42192.208333333328</v>
      </c>
      <c r="O201" s="8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(((L202/60)/60)/24)+DATE(1970,1,1)</f>
        <v>40262.208333333336</v>
      </c>
      <c r="O202" s="8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6"/>
        <v>682</v>
      </c>
      <c r="G203" t="s">
        <v>20</v>
      </c>
      <c r="H203">
        <v>157</v>
      </c>
      <c r="I203">
        <f t="shared" si="7"/>
        <v>91.12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8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>
        <f t="shared" si="7"/>
        <v>79.800000000000011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8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6"/>
        <v>135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8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6"/>
        <v>4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>(((L206/60)/60)/24)+DATE(1970,1,1)</f>
        <v>40636.208333333336</v>
      </c>
      <c r="O206" s="8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8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>
        <f t="shared" si="7"/>
        <v>61.339999999999996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8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8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6"/>
        <v>102</v>
      </c>
      <c r="G210" t="s">
        <v>20</v>
      </c>
      <c r="H210">
        <v>2053</v>
      </c>
      <c r="I210">
        <f t="shared" si="7"/>
        <v>96.990000000000009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8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6"/>
        <v>22</v>
      </c>
      <c r="G211" t="s">
        <v>47</v>
      </c>
      <c r="H211">
        <v>808</v>
      </c>
      <c r="I211">
        <f t="shared" si="7"/>
        <v>51.01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8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6"/>
        <v>68</v>
      </c>
      <c r="G212" t="s">
        <v>14</v>
      </c>
      <c r="H212">
        <v>226</v>
      </c>
      <c r="I212">
        <f t="shared" si="7"/>
        <v>28.05</v>
      </c>
      <c r="J212" t="s">
        <v>36</v>
      </c>
      <c r="K212" t="s">
        <v>37</v>
      </c>
      <c r="L212">
        <v>1488520800</v>
      </c>
      <c r="M212">
        <v>1490850000</v>
      </c>
      <c r="N212" s="8">
        <f>(((L212/60)/60)/24)+DATE(1970,1,1)</f>
        <v>42797.25</v>
      </c>
      <c r="O212" s="8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>
        <f t="shared" si="7"/>
        <v>60.989999999999995</v>
      </c>
      <c r="J213" t="s">
        <v>21</v>
      </c>
      <c r="K213" t="s">
        <v>22</v>
      </c>
      <c r="L213">
        <v>1377579600</v>
      </c>
      <c r="M213">
        <v>1379653200</v>
      </c>
      <c r="N213" s="8">
        <f>(((L213/60)/60)/24)+DATE(1970,1,1)</f>
        <v>41513.208333333336</v>
      </c>
      <c r="O213" s="8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>
        <f t="shared" si="7"/>
        <v>73.22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8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6"/>
        <v>196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8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6"/>
        <v>1024</v>
      </c>
      <c r="G216" t="s">
        <v>20</v>
      </c>
      <c r="H216">
        <v>165</v>
      </c>
      <c r="I216">
        <f t="shared" si="7"/>
        <v>86.820000000000007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8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>
        <f t="shared" si="7"/>
        <v>42.129999999999995</v>
      </c>
      <c r="J217" t="s">
        <v>21</v>
      </c>
      <c r="K217" t="s">
        <v>22</v>
      </c>
      <c r="L217">
        <v>1550037600</v>
      </c>
      <c r="M217">
        <v>1550210400</v>
      </c>
      <c r="N217" s="8">
        <f>(((L217/60)/60)/24)+DATE(1970,1,1)</f>
        <v>43509.25</v>
      </c>
      <c r="O217" s="8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6"/>
        <v>156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8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>
        <f t="shared" si="7"/>
        <v>62.01</v>
      </c>
      <c r="J219" t="s">
        <v>21</v>
      </c>
      <c r="K219" t="s">
        <v>22</v>
      </c>
      <c r="L219">
        <v>1556427600</v>
      </c>
      <c r="M219">
        <v>1557205200</v>
      </c>
      <c r="N219" s="8">
        <f>(((L219/60)/60)/24)+DATE(1970,1,1)</f>
        <v>43583.208333333328</v>
      </c>
      <c r="O219" s="8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8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6"/>
        <v>333</v>
      </c>
      <c r="G221" t="s">
        <v>20</v>
      </c>
      <c r="H221">
        <v>1539</v>
      </c>
      <c r="I221">
        <f t="shared" si="7"/>
        <v>90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8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6"/>
        <v>9</v>
      </c>
      <c r="G222" t="s">
        <v>14</v>
      </c>
      <c r="H222">
        <v>17</v>
      </c>
      <c r="I222">
        <f t="shared" si="7"/>
        <v>39.239999999999995</v>
      </c>
      <c r="J222" t="s">
        <v>21</v>
      </c>
      <c r="K222" t="s">
        <v>22</v>
      </c>
      <c r="L222">
        <v>1309496400</v>
      </c>
      <c r="M222">
        <v>1311051600</v>
      </c>
      <c r="N222" s="8">
        <f>(((L222/60)/60)/24)+DATE(1970,1,1)</f>
        <v>40725.208333333336</v>
      </c>
      <c r="O222" s="8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>
        <f t="shared" si="7"/>
        <v>55</v>
      </c>
      <c r="J223" t="s">
        <v>21</v>
      </c>
      <c r="K223" t="s">
        <v>22</v>
      </c>
      <c r="L223">
        <v>1340254800</v>
      </c>
      <c r="M223">
        <v>1340427600</v>
      </c>
      <c r="N223" s="8">
        <f>(((L223/60)/60)/24)+DATE(1970,1,1)</f>
        <v>41081.208333333336</v>
      </c>
      <c r="O223" s="8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>
        <f t="shared" si="7"/>
        <v>48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8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>(((L225/60)/60)/24)+DATE(1970,1,1)</f>
        <v>42445.208333333328</v>
      </c>
      <c r="O225" s="8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8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6"/>
        <v>261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8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>
        <f t="shared" si="7"/>
        <v>98.210000000000008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8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>
        <f t="shared" si="7"/>
        <v>108.97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8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8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>
        <f t="shared" si="7"/>
        <v>65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8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6"/>
        <v>421</v>
      </c>
      <c r="G232" t="s">
        <v>20</v>
      </c>
      <c r="H232">
        <v>101</v>
      </c>
      <c r="I232">
        <f t="shared" si="7"/>
        <v>99.850000000000009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8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>
        <f t="shared" si="7"/>
        <v>82.440000000000012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8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6"/>
        <v>172</v>
      </c>
      <c r="G234" t="s">
        <v>20</v>
      </c>
      <c r="H234">
        <v>92</v>
      </c>
      <c r="I234">
        <f t="shared" si="7"/>
        <v>63.3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8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>
        <f t="shared" si="7"/>
        <v>96.78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8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6"/>
        <v>110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8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>
        <f t="shared" si="7"/>
        <v>39.019999999999996</v>
      </c>
      <c r="J237" t="s">
        <v>21</v>
      </c>
      <c r="K237" t="s">
        <v>22</v>
      </c>
      <c r="L237">
        <v>1486965600</v>
      </c>
      <c r="M237">
        <v>1487397600</v>
      </c>
      <c r="N237" s="8">
        <f>(((L237/60)/60)/24)+DATE(1970,1,1)</f>
        <v>42779.25</v>
      </c>
      <c r="O237" s="8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>
        <f t="shared" si="7"/>
        <v>75.850000000000009</v>
      </c>
      <c r="J238" t="s">
        <v>26</v>
      </c>
      <c r="K238" t="s">
        <v>27</v>
      </c>
      <c r="L238">
        <v>1561438800</v>
      </c>
      <c r="M238">
        <v>1562043600</v>
      </c>
      <c r="N238" s="8">
        <f>(((L238/60)/60)/24)+DATE(1970,1,1)</f>
        <v>43641.208333333328</v>
      </c>
      <c r="O238" s="8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6"/>
        <v>160</v>
      </c>
      <c r="G239" t="s">
        <v>20</v>
      </c>
      <c r="H239">
        <v>329</v>
      </c>
      <c r="I239">
        <f t="shared" si="7"/>
        <v>45.059999999999995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8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6"/>
        <v>423</v>
      </c>
      <c r="G240" t="s">
        <v>20</v>
      </c>
      <c r="H240">
        <v>97</v>
      </c>
      <c r="I240">
        <f t="shared" si="7"/>
        <v>104.52000000000001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8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>
        <f t="shared" si="7"/>
        <v>76.27000000000001</v>
      </c>
      <c r="J241" t="s">
        <v>21</v>
      </c>
      <c r="K241" t="s">
        <v>22</v>
      </c>
      <c r="L241">
        <v>1440824400</v>
      </c>
      <c r="M241">
        <v>1441170000</v>
      </c>
      <c r="N241" s="8">
        <f>(((L241/60)/60)/24)+DATE(1970,1,1)</f>
        <v>42245.208333333328</v>
      </c>
      <c r="O241" s="8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>
        <f t="shared" si="7"/>
        <v>69.02000000000001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8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8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>
        <f t="shared" si="7"/>
        <v>42.919999999999995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8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6"/>
        <v>446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8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8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6"/>
        <v>510</v>
      </c>
      <c r="G247" t="s">
        <v>20</v>
      </c>
      <c r="H247">
        <v>214</v>
      </c>
      <c r="I247">
        <f t="shared" si="7"/>
        <v>69.03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8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>
        <f t="shared" si="7"/>
        <v>65.990000000000009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8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>
        <f t="shared" si="7"/>
        <v>98.02000000000001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8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6"/>
        <v>212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8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6"/>
        <v>274</v>
      </c>
      <c r="G251" t="s">
        <v>20</v>
      </c>
      <c r="H251">
        <v>6465</v>
      </c>
      <c r="I251">
        <f t="shared" si="7"/>
        <v>26.01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8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(((L252/60)/60)/24)+DATE(1970,1,1)</f>
        <v>40203.25</v>
      </c>
      <c r="O252" s="8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6"/>
        <v>55</v>
      </c>
      <c r="G253" t="s">
        <v>14</v>
      </c>
      <c r="H253">
        <v>101</v>
      </c>
      <c r="I253">
        <f t="shared" si="7"/>
        <v>38.019999999999996</v>
      </c>
      <c r="J253" t="s">
        <v>21</v>
      </c>
      <c r="K253" t="s">
        <v>22</v>
      </c>
      <c r="L253">
        <v>1355032800</v>
      </c>
      <c r="M253">
        <v>1355205600</v>
      </c>
      <c r="N253" s="8">
        <f>(((L253/60)/60)/24)+DATE(1970,1,1)</f>
        <v>41252.25</v>
      </c>
      <c r="O253" s="8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6"/>
        <v>627</v>
      </c>
      <c r="G254" t="s">
        <v>20</v>
      </c>
      <c r="H254">
        <v>59</v>
      </c>
      <c r="I254">
        <f t="shared" si="7"/>
        <v>106.16000000000001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8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6"/>
        <v>90</v>
      </c>
      <c r="G255" t="s">
        <v>14</v>
      </c>
      <c r="H255">
        <v>1335</v>
      </c>
      <c r="I255">
        <f t="shared" si="7"/>
        <v>81.02000000000001</v>
      </c>
      <c r="J255" t="s">
        <v>15</v>
      </c>
      <c r="K255" t="s">
        <v>16</v>
      </c>
      <c r="L255">
        <v>1302238800</v>
      </c>
      <c r="M255">
        <v>1303275600</v>
      </c>
      <c r="N255" s="8">
        <f>(((L255/60)/60)/24)+DATE(1970,1,1)</f>
        <v>40641.208333333336</v>
      </c>
      <c r="O255" s="8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8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6"/>
        <v>121</v>
      </c>
      <c r="G257" t="s">
        <v>20</v>
      </c>
      <c r="H257">
        <v>1697</v>
      </c>
      <c r="I257">
        <f t="shared" si="7"/>
        <v>57.01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8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6"/>
        <v>24</v>
      </c>
      <c r="G258" t="s">
        <v>14</v>
      </c>
      <c r="H258">
        <v>15</v>
      </c>
      <c r="I258">
        <f t="shared" si="7"/>
        <v>63.94</v>
      </c>
      <c r="J258" t="s">
        <v>40</v>
      </c>
      <c r="K258" t="s">
        <v>41</v>
      </c>
      <c r="L258">
        <v>1453615200</v>
      </c>
      <c r="M258">
        <v>1456812000</v>
      </c>
      <c r="N258" s="8">
        <f>(((L258/60)/60)/24)+DATE(1970,1,1)</f>
        <v>42393.25</v>
      </c>
      <c r="O258" s="8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8">ROUNDUP((E259/D259)*100,0)</f>
        <v>146</v>
      </c>
      <c r="G259" t="s">
        <v>20</v>
      </c>
      <c r="H259">
        <v>92</v>
      </c>
      <c r="I259">
        <f t="shared" ref="I259:I322" si="9">IFERROR(ROUNDUP(E259/H259, 2),0)</f>
        <v>90.460000000000008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8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8"/>
        <v>269</v>
      </c>
      <c r="G260" t="s">
        <v>20</v>
      </c>
      <c r="H260">
        <v>186</v>
      </c>
      <c r="I260">
        <f t="shared" si="9"/>
        <v>72.180000000000007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8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>
        <f t="shared" si="9"/>
        <v>77.940000000000012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8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8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8"/>
        <v>32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>(((L263/60)/60)/24)+DATE(1970,1,1)</f>
        <v>40415.208333333336</v>
      </c>
      <c r="O263" s="8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8"/>
        <v>314</v>
      </c>
      <c r="G264" t="s">
        <v>20</v>
      </c>
      <c r="H264">
        <v>107</v>
      </c>
      <c r="I264">
        <f t="shared" si="9"/>
        <v>49.8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8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>
        <f t="shared" si="9"/>
        <v>54.059999999999995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8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>
        <f t="shared" si="9"/>
        <v>30.01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8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8"/>
        <v>124</v>
      </c>
      <c r="G267" t="s">
        <v>20</v>
      </c>
      <c r="H267">
        <v>86</v>
      </c>
      <c r="I267">
        <f t="shared" si="9"/>
        <v>70.13000000000001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8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>(((L268/60)/60)/24)+DATE(1970,1,1)</f>
        <v>41950.25</v>
      </c>
      <c r="O268" s="8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>
        <f t="shared" si="9"/>
        <v>52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8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>
        <f t="shared" si="9"/>
        <v>56.419999999999995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8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>
        <f t="shared" si="9"/>
        <v>101.64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8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8"/>
        <v>28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8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8"/>
        <v>2</v>
      </c>
      <c r="G273" t="s">
        <v>47</v>
      </c>
      <c r="H273">
        <v>61</v>
      </c>
      <c r="I273">
        <f t="shared" si="9"/>
        <v>32.019999999999996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8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8"/>
        <v>305</v>
      </c>
      <c r="G274" t="s">
        <v>20</v>
      </c>
      <c r="H274">
        <v>1894</v>
      </c>
      <c r="I274">
        <f t="shared" si="9"/>
        <v>82.03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8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8"/>
        <v>138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8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8"/>
        <v>33</v>
      </c>
      <c r="G276" t="s">
        <v>14</v>
      </c>
      <c r="H276">
        <v>15</v>
      </c>
      <c r="I276">
        <f t="shared" si="9"/>
        <v>51.54</v>
      </c>
      <c r="J276" t="s">
        <v>21</v>
      </c>
      <c r="K276" t="s">
        <v>22</v>
      </c>
      <c r="L276">
        <v>1509948000</v>
      </c>
      <c r="M276">
        <v>1510380000</v>
      </c>
      <c r="N276" s="8">
        <f>(((L276/60)/60)/24)+DATE(1970,1,1)</f>
        <v>43045.25</v>
      </c>
      <c r="O276" s="8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8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>
        <f t="shared" si="9"/>
        <v>40.04</v>
      </c>
      <c r="J278" t="s">
        <v>21</v>
      </c>
      <c r="K278" t="s">
        <v>22</v>
      </c>
      <c r="L278">
        <v>1334811600</v>
      </c>
      <c r="M278">
        <v>1335243600</v>
      </c>
      <c r="N278" s="8">
        <f>(((L278/60)/60)/24)+DATE(1970,1,1)</f>
        <v>41018.208333333336</v>
      </c>
      <c r="O278" s="8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8"/>
        <v>1067</v>
      </c>
      <c r="G279" t="s">
        <v>20</v>
      </c>
      <c r="H279">
        <v>83</v>
      </c>
      <c r="I279">
        <f t="shared" si="9"/>
        <v>89.940000000000012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8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>
        <f t="shared" si="9"/>
        <v>96.7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8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>
        <f t="shared" si="9"/>
        <v>25.020000000000003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8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8"/>
        <v>582</v>
      </c>
      <c r="G282" t="s">
        <v>20</v>
      </c>
      <c r="H282">
        <v>393</v>
      </c>
      <c r="I282">
        <f t="shared" si="9"/>
        <v>36.989999999999995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8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>
        <f t="shared" si="9"/>
        <v>73.02000000000001</v>
      </c>
      <c r="J283" t="s">
        <v>21</v>
      </c>
      <c r="K283" t="s">
        <v>22</v>
      </c>
      <c r="L283">
        <v>1331445600</v>
      </c>
      <c r="M283">
        <v>1333256400</v>
      </c>
      <c r="N283" s="8">
        <f>(((L283/60)/60)/24)+DATE(1970,1,1)</f>
        <v>40979.25</v>
      </c>
      <c r="O283" s="8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8"/>
        <v>109</v>
      </c>
      <c r="G284" t="s">
        <v>20</v>
      </c>
      <c r="H284">
        <v>133</v>
      </c>
      <c r="I284">
        <f t="shared" si="9"/>
        <v>68.25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8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>
        <f t="shared" si="9"/>
        <v>52.32</v>
      </c>
      <c r="J285" t="s">
        <v>36</v>
      </c>
      <c r="K285" t="s">
        <v>37</v>
      </c>
      <c r="L285">
        <v>1464584400</v>
      </c>
      <c r="M285">
        <v>1465016400</v>
      </c>
      <c r="N285" s="8">
        <f>(((L285/60)/60)/24)+DATE(1970,1,1)</f>
        <v>42520.208333333328</v>
      </c>
      <c r="O285" s="8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8"/>
        <v>84</v>
      </c>
      <c r="G286" t="s">
        <v>14</v>
      </c>
      <c r="H286">
        <v>132</v>
      </c>
      <c r="I286">
        <f t="shared" si="9"/>
        <v>61.769999999999996</v>
      </c>
      <c r="J286" t="s">
        <v>21</v>
      </c>
      <c r="K286" t="s">
        <v>22</v>
      </c>
      <c r="L286">
        <v>1335848400</v>
      </c>
      <c r="M286">
        <v>1336280400</v>
      </c>
      <c r="N286" s="8">
        <f>(((L286/60)/60)/24)+DATE(1970,1,1)</f>
        <v>41030.208333333336</v>
      </c>
      <c r="O286" s="8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8"/>
        <v>707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8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8"/>
        <v>18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8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>
        <f t="shared" si="9"/>
        <v>75.08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8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>
        <f t="shared" si="9"/>
        <v>39.979999999999997</v>
      </c>
      <c r="J290" t="s">
        <v>36</v>
      </c>
      <c r="K290" t="s">
        <v>37</v>
      </c>
      <c r="L290">
        <v>1331701200</v>
      </c>
      <c r="M290">
        <v>1331787600</v>
      </c>
      <c r="N290" s="8">
        <f>(((L290/60)/60)/24)+DATE(1970,1,1)</f>
        <v>40982.208333333336</v>
      </c>
      <c r="O290" s="8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8"/>
        <v>1685</v>
      </c>
      <c r="G291" t="s">
        <v>20</v>
      </c>
      <c r="H291">
        <v>337</v>
      </c>
      <c r="I291">
        <f t="shared" si="9"/>
        <v>39.989999999999995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8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8"/>
        <v>55</v>
      </c>
      <c r="G292" t="s">
        <v>14</v>
      </c>
      <c r="H292">
        <v>908</v>
      </c>
      <c r="I292">
        <f t="shared" si="9"/>
        <v>101.02000000000001</v>
      </c>
      <c r="J292" t="s">
        <v>21</v>
      </c>
      <c r="K292" t="s">
        <v>22</v>
      </c>
      <c r="L292">
        <v>1368162000</v>
      </c>
      <c r="M292">
        <v>1370926800</v>
      </c>
      <c r="N292" s="8">
        <f>(((L292/60)/60)/24)+DATE(1970,1,1)</f>
        <v>41404.208333333336</v>
      </c>
      <c r="O292" s="8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>
        <f t="shared" si="9"/>
        <v>76.820000000000007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8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(((L294/60)/60)/24)+DATE(1970,1,1)</f>
        <v>40984.208333333336</v>
      </c>
      <c r="O294" s="8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8"/>
        <v>17</v>
      </c>
      <c r="G295" t="s">
        <v>74</v>
      </c>
      <c r="H295">
        <v>32</v>
      </c>
      <c r="I295">
        <f t="shared" si="9"/>
        <v>33.29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8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>
        <f t="shared" si="9"/>
        <v>43.93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8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>
        <f t="shared" si="9"/>
        <v>36.01</v>
      </c>
      <c r="J297" t="s">
        <v>98</v>
      </c>
      <c r="K297" t="s">
        <v>99</v>
      </c>
      <c r="L297">
        <v>1381813200</v>
      </c>
      <c r="M297">
        <v>1383976800</v>
      </c>
      <c r="N297" s="8">
        <f>(((L297/60)/60)/24)+DATE(1970,1,1)</f>
        <v>41562.208333333336</v>
      </c>
      <c r="O297" s="8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>
        <f t="shared" si="9"/>
        <v>88.22</v>
      </c>
      <c r="J298" t="s">
        <v>26</v>
      </c>
      <c r="K298" t="s">
        <v>27</v>
      </c>
      <c r="L298">
        <v>1548655200</v>
      </c>
      <c r="M298">
        <v>1550556000</v>
      </c>
      <c r="N298" s="8">
        <f>(((L298/60)/60)/24)+DATE(1970,1,1)</f>
        <v>43493.25</v>
      </c>
      <c r="O298" s="8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8"/>
        <v>95</v>
      </c>
      <c r="G299" t="s">
        <v>14</v>
      </c>
      <c r="H299">
        <v>104</v>
      </c>
      <c r="I299">
        <f t="shared" si="9"/>
        <v>65.25</v>
      </c>
      <c r="J299" t="s">
        <v>26</v>
      </c>
      <c r="K299" t="s">
        <v>27</v>
      </c>
      <c r="L299">
        <v>1389679200</v>
      </c>
      <c r="M299">
        <v>1390456800</v>
      </c>
      <c r="N299" s="8">
        <f>(((L299/60)/60)/24)+DATE(1970,1,1)</f>
        <v>41653.25</v>
      </c>
      <c r="O299" s="8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>
        <f t="shared" si="9"/>
        <v>69.960000000000008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8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8"/>
        <v>52</v>
      </c>
      <c r="G301" t="s">
        <v>14</v>
      </c>
      <c r="H301">
        <v>49</v>
      </c>
      <c r="I301">
        <f t="shared" si="9"/>
        <v>39.879999999999995</v>
      </c>
      <c r="J301" t="s">
        <v>21</v>
      </c>
      <c r="K301" t="s">
        <v>22</v>
      </c>
      <c r="L301">
        <v>1456984800</v>
      </c>
      <c r="M301">
        <v>1461819600</v>
      </c>
      <c r="N301" s="8">
        <f>(((L301/60)/60)/24)+DATE(1970,1,1)</f>
        <v>42432.25</v>
      </c>
      <c r="O301" s="8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(((L302/60)/60)/24)+DATE(1970,1,1)</f>
        <v>42977.208333333328</v>
      </c>
      <c r="O302" s="8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>
        <f t="shared" si="9"/>
        <v>41.03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8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>
        <f t="shared" si="9"/>
        <v>98.92</v>
      </c>
      <c r="J304" t="s">
        <v>21</v>
      </c>
      <c r="K304" t="s">
        <v>22</v>
      </c>
      <c r="L304">
        <v>1535864400</v>
      </c>
      <c r="M304">
        <v>1537074000</v>
      </c>
      <c r="N304" s="8">
        <f>(((L304/60)/60)/24)+DATE(1970,1,1)</f>
        <v>43345.208333333328</v>
      </c>
      <c r="O304" s="8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>
        <f t="shared" si="9"/>
        <v>87.79</v>
      </c>
      <c r="J305" t="s">
        <v>21</v>
      </c>
      <c r="K305" t="s">
        <v>22</v>
      </c>
      <c r="L305">
        <v>1452146400</v>
      </c>
      <c r="M305">
        <v>1452578400</v>
      </c>
      <c r="N305" s="8">
        <f>(((L305/60)/60)/24)+DATE(1970,1,1)</f>
        <v>42376.25</v>
      </c>
      <c r="O305" s="8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8"/>
        <v>547</v>
      </c>
      <c r="G306" t="s">
        <v>20</v>
      </c>
      <c r="H306">
        <v>142</v>
      </c>
      <c r="I306">
        <f t="shared" si="9"/>
        <v>80.77000000000001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8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8"/>
        <v>287</v>
      </c>
      <c r="G307" t="s">
        <v>20</v>
      </c>
      <c r="H307">
        <v>85</v>
      </c>
      <c r="I307">
        <f t="shared" si="9"/>
        <v>94.29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8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>(((L308/60)/60)/24)+DATE(1970,1,1)</f>
        <v>42930.208333333328</v>
      </c>
      <c r="O308" s="8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8"/>
        <v>133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8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8"/>
        <v>75</v>
      </c>
      <c r="G310" t="s">
        <v>14</v>
      </c>
      <c r="H310">
        <v>803</v>
      </c>
      <c r="I310">
        <f t="shared" si="9"/>
        <v>109.05000000000001</v>
      </c>
      <c r="J310" t="s">
        <v>21</v>
      </c>
      <c r="K310" t="s">
        <v>22</v>
      </c>
      <c r="L310">
        <v>1303102800</v>
      </c>
      <c r="M310">
        <v>1303189200</v>
      </c>
      <c r="N310" s="8">
        <f>(((L310/60)/60)/24)+DATE(1970,1,1)</f>
        <v>40651.208333333336</v>
      </c>
      <c r="O310" s="8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8"/>
        <v>76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8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8"/>
        <v>21</v>
      </c>
      <c r="G312" t="s">
        <v>14</v>
      </c>
      <c r="H312">
        <v>16</v>
      </c>
      <c r="I312">
        <f t="shared" si="9"/>
        <v>99.13000000000001</v>
      </c>
      <c r="J312" t="s">
        <v>21</v>
      </c>
      <c r="K312" t="s">
        <v>22</v>
      </c>
      <c r="L312">
        <v>1270789200</v>
      </c>
      <c r="M312">
        <v>1272171600</v>
      </c>
      <c r="N312" s="8">
        <f>(((L312/60)/60)/24)+DATE(1970,1,1)</f>
        <v>40277.208333333336</v>
      </c>
      <c r="O312" s="8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8"/>
        <v>204</v>
      </c>
      <c r="G313" t="s">
        <v>20</v>
      </c>
      <c r="H313">
        <v>121</v>
      </c>
      <c r="I313">
        <f t="shared" si="9"/>
        <v>105.89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8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8"/>
        <v>311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8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8"/>
        <v>396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8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>
        <f t="shared" si="9"/>
        <v>31.03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8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>
        <f t="shared" si="9"/>
        <v>103.88000000000001</v>
      </c>
      <c r="J317" t="s">
        <v>21</v>
      </c>
      <c r="K317" t="s">
        <v>22</v>
      </c>
      <c r="L317">
        <v>1400907600</v>
      </c>
      <c r="M317">
        <v>1403413200</v>
      </c>
      <c r="N317" s="8">
        <f>(((L317/60)/60)/24)+DATE(1970,1,1)</f>
        <v>41783.208333333336</v>
      </c>
      <c r="O317" s="8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>
        <f t="shared" si="9"/>
        <v>59.269999999999996</v>
      </c>
      <c r="J318" t="s">
        <v>107</v>
      </c>
      <c r="K318" t="s">
        <v>108</v>
      </c>
      <c r="L318">
        <v>1574143200</v>
      </c>
      <c r="M318">
        <v>1574229600</v>
      </c>
      <c r="N318" s="8">
        <f>(((L318/60)/60)/24)+DATE(1970,1,1)</f>
        <v>43788.25</v>
      </c>
      <c r="O318" s="8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8"/>
        <v>20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(((L319/60)/60)/24)+DATE(1970,1,1)</f>
        <v>42869.208333333328</v>
      </c>
      <c r="O319" s="8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>(((L320/60)/60)/24)+DATE(1970,1,1)</f>
        <v>41684.25</v>
      </c>
      <c r="O320" s="8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8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(((L322/60)/60)/24)+DATE(1970,1,1)</f>
        <v>40673.208333333336</v>
      </c>
      <c r="O322" s="8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10">ROUNDUP((E323/D323)*100,0)</f>
        <v>95</v>
      </c>
      <c r="G323" t="s">
        <v>14</v>
      </c>
      <c r="H323">
        <v>2468</v>
      </c>
      <c r="I323">
        <f t="shared" ref="I323:I386" si="11">IFERROR(ROUNDUP(E323/H323, 2),0)</f>
        <v>65.010000000000005</v>
      </c>
      <c r="J323" t="s">
        <v>21</v>
      </c>
      <c r="K323" t="s">
        <v>22</v>
      </c>
      <c r="L323">
        <v>1301634000</v>
      </c>
      <c r="M323">
        <v>1302325200</v>
      </c>
      <c r="N323" s="8">
        <f>(((L323/60)/60)/24)+DATE(1970,1,1)</f>
        <v>40634.208333333336</v>
      </c>
      <c r="O323" s="8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8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10"/>
        <v>25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>(((L325/60)/60)/24)+DATE(1970,1,1)</f>
        <v>41725.208333333336</v>
      </c>
      <c r="O325" s="8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10"/>
        <v>165</v>
      </c>
      <c r="G326" t="s">
        <v>20</v>
      </c>
      <c r="H326">
        <v>307</v>
      </c>
      <c r="I326">
        <f t="shared" si="11"/>
        <v>37.949999999999996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8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>
        <f t="shared" si="11"/>
        <v>80.790000000000006</v>
      </c>
      <c r="J327" t="s">
        <v>21</v>
      </c>
      <c r="K327" t="s">
        <v>22</v>
      </c>
      <c r="L327">
        <v>1529125200</v>
      </c>
      <c r="M327">
        <v>1531112400</v>
      </c>
      <c r="N327" s="8">
        <f>(((L327/60)/60)/24)+DATE(1970,1,1)</f>
        <v>43267.208333333328</v>
      </c>
      <c r="O327" s="8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10"/>
        <v>47</v>
      </c>
      <c r="G328" t="s">
        <v>14</v>
      </c>
      <c r="H328">
        <v>128</v>
      </c>
      <c r="I328">
        <f t="shared" si="11"/>
        <v>25.990000000000002</v>
      </c>
      <c r="J328" t="s">
        <v>21</v>
      </c>
      <c r="K328" t="s">
        <v>22</v>
      </c>
      <c r="L328">
        <v>1451109600</v>
      </c>
      <c r="M328">
        <v>1451628000</v>
      </c>
      <c r="N328" s="8">
        <f>(((L328/60)/60)/24)+DATE(1970,1,1)</f>
        <v>42364.25</v>
      </c>
      <c r="O328" s="8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>
        <f t="shared" si="11"/>
        <v>30.37</v>
      </c>
      <c r="J329" t="s">
        <v>21</v>
      </c>
      <c r="K329" t="s">
        <v>22</v>
      </c>
      <c r="L329">
        <v>1566968400</v>
      </c>
      <c r="M329">
        <v>1567314000</v>
      </c>
      <c r="N329" s="8">
        <f>(((L329/60)/60)/24)+DATE(1970,1,1)</f>
        <v>43705.208333333328</v>
      </c>
      <c r="O329" s="8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>
        <f t="shared" si="11"/>
        <v>54.01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8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8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>
        <f t="shared" si="11"/>
        <v>45.01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8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>
        <f t="shared" si="11"/>
        <v>77.070000000000007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8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8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8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8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10"/>
        <v>115</v>
      </c>
      <c r="G337" t="s">
        <v>20</v>
      </c>
      <c r="H337">
        <v>2283</v>
      </c>
      <c r="I337">
        <f t="shared" si="11"/>
        <v>87.01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8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10"/>
        <v>98</v>
      </c>
      <c r="G338" t="s">
        <v>14</v>
      </c>
      <c r="H338">
        <v>1072</v>
      </c>
      <c r="I338">
        <f t="shared" si="11"/>
        <v>64</v>
      </c>
      <c r="J338" t="s">
        <v>21</v>
      </c>
      <c r="K338" t="s">
        <v>22</v>
      </c>
      <c r="L338">
        <v>1292392800</v>
      </c>
      <c r="M338">
        <v>1292479200</v>
      </c>
      <c r="N338" s="8">
        <f>(((L338/60)/60)/24)+DATE(1970,1,1)</f>
        <v>40527.25</v>
      </c>
      <c r="O338" s="8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>
        <f t="shared" si="11"/>
        <v>106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8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10"/>
        <v>180</v>
      </c>
      <c r="G340" t="s">
        <v>20</v>
      </c>
      <c r="H340">
        <v>1690</v>
      </c>
      <c r="I340">
        <f t="shared" si="11"/>
        <v>73.990000000000009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8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>
        <f t="shared" si="11"/>
        <v>84.03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8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10"/>
        <v>95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>(((L342/60)/60)/24)+DATE(1970,1,1)</f>
        <v>40889.25</v>
      </c>
      <c r="O342" s="8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>
        <f t="shared" si="11"/>
        <v>77</v>
      </c>
      <c r="J343" t="s">
        <v>21</v>
      </c>
      <c r="K343" t="s">
        <v>22</v>
      </c>
      <c r="L343">
        <v>1440738000</v>
      </c>
      <c r="M343">
        <v>1441342800</v>
      </c>
      <c r="N343" s="8">
        <f>(((L343/60)/60)/24)+DATE(1970,1,1)</f>
        <v>42244.208333333328</v>
      </c>
      <c r="O343" s="8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>(((L344/60)/60)/24)+DATE(1970,1,1)</f>
        <v>41475.208333333336</v>
      </c>
      <c r="O344" s="8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>
        <f t="shared" si="11"/>
        <v>33.019999999999996</v>
      </c>
      <c r="J345" t="s">
        <v>21</v>
      </c>
      <c r="K345" t="s">
        <v>22</v>
      </c>
      <c r="L345">
        <v>1384840800</v>
      </c>
      <c r="M345">
        <v>1389420000</v>
      </c>
      <c r="N345" s="8">
        <f>(((L345/60)/60)/24)+DATE(1970,1,1)</f>
        <v>41597.25</v>
      </c>
      <c r="O345" s="8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>
        <f t="shared" si="11"/>
        <v>99.960000000000008</v>
      </c>
      <c r="J346" t="s">
        <v>21</v>
      </c>
      <c r="K346" t="s">
        <v>22</v>
      </c>
      <c r="L346">
        <v>1516600800</v>
      </c>
      <c r="M346">
        <v>1520056800</v>
      </c>
      <c r="N346" s="8">
        <f>(((L346/60)/60)/24)+DATE(1970,1,1)</f>
        <v>43122.25</v>
      </c>
      <c r="O346" s="8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>(((L347/60)/60)/24)+DATE(1970,1,1)</f>
        <v>42194.208333333328</v>
      </c>
      <c r="O347" s="8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10"/>
        <v>35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(((L348/60)/60)/24)+DATE(1970,1,1)</f>
        <v>42971.208333333328</v>
      </c>
      <c r="O348" s="8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8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>(((L350/60)/60)/24)+DATE(1970,1,1)</f>
        <v>42782.25</v>
      </c>
      <c r="O350" s="8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10"/>
        <v>54</v>
      </c>
      <c r="G351" t="s">
        <v>14</v>
      </c>
      <c r="H351">
        <v>923</v>
      </c>
      <c r="I351">
        <f t="shared" si="11"/>
        <v>103.97</v>
      </c>
      <c r="J351" t="s">
        <v>21</v>
      </c>
      <c r="K351" t="s">
        <v>22</v>
      </c>
      <c r="L351">
        <v>1500008400</v>
      </c>
      <c r="M351">
        <v>1502600400</v>
      </c>
      <c r="N351" s="8">
        <f>(((L351/60)/60)/24)+DATE(1970,1,1)</f>
        <v>42930.208333333328</v>
      </c>
      <c r="O351" s="8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(((L352/60)/60)/24)+DATE(1970,1,1)</f>
        <v>42144.208333333328</v>
      </c>
      <c r="O352" s="8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8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>
        <f t="shared" si="11"/>
        <v>29.610000000000003</v>
      </c>
      <c r="J354" t="s">
        <v>15</v>
      </c>
      <c r="K354" t="s">
        <v>16</v>
      </c>
      <c r="L354">
        <v>1446876000</v>
      </c>
      <c r="M354">
        <v>1447567200</v>
      </c>
      <c r="N354" s="8">
        <f>(((L354/60)/60)/24)+DATE(1970,1,1)</f>
        <v>42315.25</v>
      </c>
      <c r="O354" s="8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>
        <f t="shared" si="11"/>
        <v>81.02000000000001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8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8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>
        <f t="shared" si="11"/>
        <v>26.060000000000002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8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>(((L358/60)/60)/24)+DATE(1970,1,1)</f>
        <v>40922.25</v>
      </c>
      <c r="O358" s="8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>
        <f t="shared" si="11"/>
        <v>103.74000000000001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8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>(((L360/60)/60)/24)+DATE(1970,1,1)</f>
        <v>43322.208333333328</v>
      </c>
      <c r="O360" s="8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>
        <f t="shared" si="11"/>
        <v>63.9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8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10"/>
        <v>227</v>
      </c>
      <c r="G362" t="s">
        <v>20</v>
      </c>
      <c r="H362">
        <v>2875</v>
      </c>
      <c r="I362">
        <f t="shared" si="11"/>
        <v>47.01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8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8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>
        <f t="shared" si="11"/>
        <v>72.02000000000001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8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10"/>
        <v>161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8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10"/>
        <v>1617</v>
      </c>
      <c r="G366" t="s">
        <v>20</v>
      </c>
      <c r="H366">
        <v>186</v>
      </c>
      <c r="I366">
        <f t="shared" si="11"/>
        <v>78.210000000000008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8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10"/>
        <v>734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8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10"/>
        <v>593</v>
      </c>
      <c r="G368" t="s">
        <v>20</v>
      </c>
      <c r="H368">
        <v>101</v>
      </c>
      <c r="I368">
        <f t="shared" si="11"/>
        <v>105.53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8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>
        <f t="shared" si="11"/>
        <v>24.94</v>
      </c>
      <c r="J369" t="s">
        <v>21</v>
      </c>
      <c r="K369" t="s">
        <v>22</v>
      </c>
      <c r="L369">
        <v>1413608400</v>
      </c>
      <c r="M369">
        <v>1415685600</v>
      </c>
      <c r="N369" s="8">
        <f>(((L369/60)/60)/24)+DATE(1970,1,1)</f>
        <v>41930.208333333336</v>
      </c>
      <c r="O369" s="8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>
        <f t="shared" si="11"/>
        <v>69.88000000000001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8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10"/>
        <v>274</v>
      </c>
      <c r="G371" t="s">
        <v>20</v>
      </c>
      <c r="H371">
        <v>154</v>
      </c>
      <c r="I371">
        <f t="shared" si="11"/>
        <v>95.740000000000009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8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10"/>
        <v>160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8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>
        <f t="shared" si="11"/>
        <v>59.019999999999996</v>
      </c>
      <c r="J373" t="s">
        <v>21</v>
      </c>
      <c r="K373" t="s">
        <v>22</v>
      </c>
      <c r="L373">
        <v>1423375200</v>
      </c>
      <c r="M373">
        <v>1427778000</v>
      </c>
      <c r="N373" s="8">
        <f>(((L373/60)/60)/24)+DATE(1970,1,1)</f>
        <v>42043.25</v>
      </c>
      <c r="O373" s="8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8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10"/>
        <v>731</v>
      </c>
      <c r="G375" t="s">
        <v>20</v>
      </c>
      <c r="H375">
        <v>2106</v>
      </c>
      <c r="I375">
        <f t="shared" si="11"/>
        <v>78.02000000000001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8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10"/>
        <v>14</v>
      </c>
      <c r="G376" t="s">
        <v>14</v>
      </c>
      <c r="H376">
        <v>441</v>
      </c>
      <c r="I376">
        <f t="shared" si="11"/>
        <v>50.059999999999995</v>
      </c>
      <c r="J376" t="s">
        <v>21</v>
      </c>
      <c r="K376" t="s">
        <v>22</v>
      </c>
      <c r="L376">
        <v>1547186400</v>
      </c>
      <c r="M376">
        <v>1547618400</v>
      </c>
      <c r="N376" s="8">
        <f>(((L376/60)/60)/24)+DATE(1970,1,1)</f>
        <v>43476.25</v>
      </c>
      <c r="O376" s="8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(((L377/60)/60)/24)+DATE(1970,1,1)</f>
        <v>42293.208333333328</v>
      </c>
      <c r="O377" s="8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10"/>
        <v>362</v>
      </c>
      <c r="G378" t="s">
        <v>20</v>
      </c>
      <c r="H378">
        <v>131</v>
      </c>
      <c r="I378">
        <f t="shared" si="11"/>
        <v>93.710000000000008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8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10"/>
        <v>11</v>
      </c>
      <c r="G379" t="s">
        <v>14</v>
      </c>
      <c r="H379">
        <v>127</v>
      </c>
      <c r="I379">
        <f t="shared" si="11"/>
        <v>40.15</v>
      </c>
      <c r="J379" t="s">
        <v>21</v>
      </c>
      <c r="K379" t="s">
        <v>22</v>
      </c>
      <c r="L379">
        <v>1571720400</v>
      </c>
      <c r="M379">
        <v>1572933600</v>
      </c>
      <c r="N379" s="8">
        <f>(((L379/60)/60)/24)+DATE(1970,1,1)</f>
        <v>43760.208333333328</v>
      </c>
      <c r="O379" s="8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>
        <f t="shared" si="11"/>
        <v>70.100000000000009</v>
      </c>
      <c r="J380" t="s">
        <v>21</v>
      </c>
      <c r="K380" t="s">
        <v>22</v>
      </c>
      <c r="L380">
        <v>1526878800</v>
      </c>
      <c r="M380">
        <v>1530162000</v>
      </c>
      <c r="N380" s="8">
        <f>(((L380/60)/60)/24)+DATE(1970,1,1)</f>
        <v>43241.208333333328</v>
      </c>
      <c r="O380" s="8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10"/>
        <v>41</v>
      </c>
      <c r="G381" t="s">
        <v>14</v>
      </c>
      <c r="H381">
        <v>44</v>
      </c>
      <c r="I381">
        <f t="shared" si="11"/>
        <v>66.190000000000012</v>
      </c>
      <c r="J381" t="s">
        <v>40</v>
      </c>
      <c r="K381" t="s">
        <v>41</v>
      </c>
      <c r="L381">
        <v>1319691600</v>
      </c>
      <c r="M381">
        <v>1320904800</v>
      </c>
      <c r="N381" s="8">
        <f>(((L381/60)/60)/24)+DATE(1970,1,1)</f>
        <v>40843.208333333336</v>
      </c>
      <c r="O381" s="8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10"/>
        <v>161</v>
      </c>
      <c r="G382" t="s">
        <v>20</v>
      </c>
      <c r="H382">
        <v>84</v>
      </c>
      <c r="I382">
        <f t="shared" si="11"/>
        <v>47.72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8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8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>
        <f t="shared" si="11"/>
        <v>86.62</v>
      </c>
      <c r="J384" t="s">
        <v>21</v>
      </c>
      <c r="K384" t="s">
        <v>22</v>
      </c>
      <c r="L384">
        <v>1508130000</v>
      </c>
      <c r="M384">
        <v>1509771600</v>
      </c>
      <c r="N384" s="8">
        <f>(((L384/60)/60)/24)+DATE(1970,1,1)</f>
        <v>43024.208333333328</v>
      </c>
      <c r="O384" s="8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10"/>
        <v>226</v>
      </c>
      <c r="G385" t="s">
        <v>20</v>
      </c>
      <c r="H385">
        <v>189</v>
      </c>
      <c r="I385">
        <f t="shared" si="11"/>
        <v>75.13000000000001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8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10"/>
        <v>173</v>
      </c>
      <c r="G386" t="s">
        <v>20</v>
      </c>
      <c r="H386">
        <v>4799</v>
      </c>
      <c r="I386">
        <f t="shared" si="11"/>
        <v>41.01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8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12">ROUNDUP((E387/D387)*100,0)</f>
        <v>147</v>
      </c>
      <c r="G387" t="s">
        <v>20</v>
      </c>
      <c r="H387">
        <v>1137</v>
      </c>
      <c r="I387">
        <f t="shared" ref="I387:I450" si="13">IFERROR(ROUNDUP(E387/H387, 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8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12"/>
        <v>77</v>
      </c>
      <c r="G388" t="s">
        <v>14</v>
      </c>
      <c r="H388">
        <v>1068</v>
      </c>
      <c r="I388">
        <f t="shared" si="13"/>
        <v>96.97</v>
      </c>
      <c r="J388" t="s">
        <v>21</v>
      </c>
      <c r="K388" t="s">
        <v>22</v>
      </c>
      <c r="L388">
        <v>1277528400</v>
      </c>
      <c r="M388">
        <v>1278565200</v>
      </c>
      <c r="N388" s="8">
        <f>(((L388/60)/60)/24)+DATE(1970,1,1)</f>
        <v>40355.208333333336</v>
      </c>
      <c r="O388" s="8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12"/>
        <v>40</v>
      </c>
      <c r="G389" t="s">
        <v>14</v>
      </c>
      <c r="H389">
        <v>424</v>
      </c>
      <c r="I389">
        <f t="shared" si="13"/>
        <v>100.94000000000001</v>
      </c>
      <c r="J389" t="s">
        <v>21</v>
      </c>
      <c r="K389" t="s">
        <v>22</v>
      </c>
      <c r="L389">
        <v>1339477200</v>
      </c>
      <c r="M389">
        <v>1339909200</v>
      </c>
      <c r="N389" s="8">
        <f>(((L389/60)/60)/24)+DATE(1970,1,1)</f>
        <v>41072.208333333336</v>
      </c>
      <c r="O389" s="8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12"/>
        <v>12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8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12"/>
        <v>123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8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8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12"/>
        <v>8</v>
      </c>
      <c r="G393" t="s">
        <v>14</v>
      </c>
      <c r="H393">
        <v>151</v>
      </c>
      <c r="I393">
        <f t="shared" si="13"/>
        <v>29.1</v>
      </c>
      <c r="J393" t="s">
        <v>21</v>
      </c>
      <c r="K393" t="s">
        <v>22</v>
      </c>
      <c r="L393">
        <v>1389679200</v>
      </c>
      <c r="M393">
        <v>1389852000</v>
      </c>
      <c r="N393" s="8">
        <f>(((L393/60)/60)/24)+DATE(1970,1,1)</f>
        <v>41653.25</v>
      </c>
      <c r="O393" s="8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>(((L394/60)/60)/24)+DATE(1970,1,1)</f>
        <v>40549.25</v>
      </c>
      <c r="O394" s="8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>
        <f t="shared" si="13"/>
        <v>47.01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8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12"/>
        <v>470</v>
      </c>
      <c r="G396" t="s">
        <v>20</v>
      </c>
      <c r="H396">
        <v>34</v>
      </c>
      <c r="I396">
        <f t="shared" si="13"/>
        <v>110.45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8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12"/>
        <v>131</v>
      </c>
      <c r="G397" t="s">
        <v>20</v>
      </c>
      <c r="H397">
        <v>220</v>
      </c>
      <c r="I397">
        <f t="shared" si="13"/>
        <v>42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8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12"/>
        <v>168</v>
      </c>
      <c r="G398" t="s">
        <v>20</v>
      </c>
      <c r="H398">
        <v>1604</v>
      </c>
      <c r="I398">
        <f t="shared" si="13"/>
        <v>48.019999999999996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8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>
        <f t="shared" si="13"/>
        <v>31.020000000000003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8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>
        <f t="shared" si="13"/>
        <v>99.210000000000008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8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>
        <f t="shared" si="13"/>
        <v>66.03</v>
      </c>
      <c r="J401" t="s">
        <v>21</v>
      </c>
      <c r="K401" t="s">
        <v>22</v>
      </c>
      <c r="L401">
        <v>1296626400</v>
      </c>
      <c r="M401">
        <v>1297231200</v>
      </c>
      <c r="N401" s="8">
        <f>(((L401/60)/60)/24)+DATE(1970,1,1)</f>
        <v>40576.25</v>
      </c>
      <c r="O401" s="8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(((L402/60)/60)/24)+DATE(1970,1,1)</f>
        <v>41502.208333333336</v>
      </c>
      <c r="O402" s="8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12"/>
        <v>1531</v>
      </c>
      <c r="G403" t="s">
        <v>20</v>
      </c>
      <c r="H403">
        <v>299</v>
      </c>
      <c r="I403">
        <f t="shared" si="13"/>
        <v>46.07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8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12"/>
        <v>41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(((L404/60)/60)/24)+DATE(1970,1,1)</f>
        <v>40914.25</v>
      </c>
      <c r="O404" s="8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12"/>
        <v>87</v>
      </c>
      <c r="G405" t="s">
        <v>14</v>
      </c>
      <c r="H405">
        <v>3015</v>
      </c>
      <c r="I405">
        <f t="shared" si="13"/>
        <v>56</v>
      </c>
      <c r="J405" t="s">
        <v>15</v>
      </c>
      <c r="K405" t="s">
        <v>16</v>
      </c>
      <c r="L405">
        <v>1273640400</v>
      </c>
      <c r="M405">
        <v>1276750800</v>
      </c>
      <c r="N405" s="8">
        <f>(((L405/60)/60)/24)+DATE(1970,1,1)</f>
        <v>40310.208333333336</v>
      </c>
      <c r="O405" s="8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>
        <f t="shared" si="13"/>
        <v>68.990000000000009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8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>
        <f t="shared" si="13"/>
        <v>60.989999999999995</v>
      </c>
      <c r="J407" t="s">
        <v>21</v>
      </c>
      <c r="K407" t="s">
        <v>22</v>
      </c>
      <c r="L407">
        <v>1528088400</v>
      </c>
      <c r="M407">
        <v>1532408400</v>
      </c>
      <c r="N407" s="8">
        <f>(((L407/60)/60)/24)+DATE(1970,1,1)</f>
        <v>43255.208333333328</v>
      </c>
      <c r="O407" s="8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12"/>
        <v>183</v>
      </c>
      <c r="G408" t="s">
        <v>20</v>
      </c>
      <c r="H408">
        <v>645</v>
      </c>
      <c r="I408">
        <f t="shared" si="13"/>
        <v>110.99000000000001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8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8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8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12"/>
        <v>47</v>
      </c>
      <c r="G411" t="s">
        <v>14</v>
      </c>
      <c r="H411">
        <v>714</v>
      </c>
      <c r="I411">
        <f t="shared" si="13"/>
        <v>87.97</v>
      </c>
      <c r="J411" t="s">
        <v>21</v>
      </c>
      <c r="K411" t="s">
        <v>22</v>
      </c>
      <c r="L411">
        <v>1492491600</v>
      </c>
      <c r="M411">
        <v>1492837200</v>
      </c>
      <c r="N411" s="8">
        <f>(((L411/60)/60)/24)+DATE(1970,1,1)</f>
        <v>42843.208333333328</v>
      </c>
      <c r="O411" s="8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12"/>
        <v>37</v>
      </c>
      <c r="G412" t="s">
        <v>47</v>
      </c>
      <c r="H412">
        <v>1111</v>
      </c>
      <c r="I412">
        <f t="shared" si="13"/>
        <v>49.989999999999995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8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>
        <f t="shared" si="13"/>
        <v>99.53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8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>
        <f t="shared" si="13"/>
        <v>104.83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8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12"/>
        <v>63</v>
      </c>
      <c r="G415" t="s">
        <v>47</v>
      </c>
      <c r="H415">
        <v>1089</v>
      </c>
      <c r="I415">
        <f t="shared" si="13"/>
        <v>108.02000000000001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8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>(((L416/60)/60)/24)+DATE(1970,1,1)</f>
        <v>40288.208333333336</v>
      </c>
      <c r="O416" s="8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12"/>
        <v>12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>(((L417/60)/60)/24)+DATE(1970,1,1)</f>
        <v>40921.25</v>
      </c>
      <c r="O417" s="8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>(((L418/60)/60)/24)+DATE(1970,1,1)</f>
        <v>40560.25</v>
      </c>
      <c r="O418" s="8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12"/>
        <v>56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>(((L419/60)/60)/24)+DATE(1970,1,1)</f>
        <v>43407.208333333328</v>
      </c>
      <c r="O419" s="8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12"/>
        <v>58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>(((L420/60)/60)/24)+DATE(1970,1,1)</f>
        <v>41035.208333333336</v>
      </c>
      <c r="O420" s="8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12"/>
        <v>124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8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12"/>
        <v>129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8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>
        <f t="shared" si="13"/>
        <v>50.98</v>
      </c>
      <c r="J423" t="s">
        <v>21</v>
      </c>
      <c r="K423" t="s">
        <v>22</v>
      </c>
      <c r="L423">
        <v>1498712400</v>
      </c>
      <c r="M423">
        <v>1501304400</v>
      </c>
      <c r="N423" s="8">
        <f>(((L423/60)/60)/24)+DATE(1970,1,1)</f>
        <v>42915.208333333328</v>
      </c>
      <c r="O423" s="8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12"/>
        <v>128</v>
      </c>
      <c r="G424" t="s">
        <v>20</v>
      </c>
      <c r="H424">
        <v>205</v>
      </c>
      <c r="I424">
        <f t="shared" si="13"/>
        <v>54.03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8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>(((L425/60)/60)/24)+DATE(1970,1,1)</f>
        <v>40808.208333333336</v>
      </c>
      <c r="O425" s="8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12"/>
        <v>41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>(((L426/60)/60)/24)+DATE(1970,1,1)</f>
        <v>43208.208333333328</v>
      </c>
      <c r="O426" s="8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>
        <f t="shared" si="13"/>
        <v>84.43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8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>
        <f t="shared" si="13"/>
        <v>47.1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8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8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12"/>
        <v>47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>(((L430/60)/60)/24)+DATE(1970,1,1)</f>
        <v>40585.25</v>
      </c>
      <c r="O430" s="8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8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>
        <f t="shared" si="13"/>
        <v>65.33</v>
      </c>
      <c r="J432" t="s">
        <v>21</v>
      </c>
      <c r="K432" t="s">
        <v>22</v>
      </c>
      <c r="L432">
        <v>1569733200</v>
      </c>
      <c r="M432">
        <v>1572670800</v>
      </c>
      <c r="N432" s="8">
        <f>(((L432/60)/60)/24)+DATE(1970,1,1)</f>
        <v>43737.208333333328</v>
      </c>
      <c r="O432" s="8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12"/>
        <v>193</v>
      </c>
      <c r="G433" t="s">
        <v>20</v>
      </c>
      <c r="H433">
        <v>94</v>
      </c>
      <c r="I433">
        <f t="shared" si="13"/>
        <v>104.44000000000001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8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>
        <f t="shared" si="13"/>
        <v>69.990000000000009</v>
      </c>
      <c r="J434" t="s">
        <v>21</v>
      </c>
      <c r="K434" t="s">
        <v>22</v>
      </c>
      <c r="L434">
        <v>1399006800</v>
      </c>
      <c r="M434">
        <v>1400734800</v>
      </c>
      <c r="N434" s="8">
        <f>(((L434/60)/60)/24)+DATE(1970,1,1)</f>
        <v>41761.208333333336</v>
      </c>
      <c r="O434" s="8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12"/>
        <v>55</v>
      </c>
      <c r="G435" t="s">
        <v>14</v>
      </c>
      <c r="H435">
        <v>792</v>
      </c>
      <c r="I435">
        <f t="shared" si="13"/>
        <v>83.03</v>
      </c>
      <c r="J435" t="s">
        <v>21</v>
      </c>
      <c r="K435" t="s">
        <v>22</v>
      </c>
      <c r="L435">
        <v>1385359200</v>
      </c>
      <c r="M435">
        <v>1386741600</v>
      </c>
      <c r="N435" s="8">
        <f>(((L435/60)/60)/24)+DATE(1970,1,1)</f>
        <v>41603.25</v>
      </c>
      <c r="O435" s="8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8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>
        <f t="shared" si="13"/>
        <v>103.99000000000001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8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12"/>
        <v>1053</v>
      </c>
      <c r="G438" t="s">
        <v>20</v>
      </c>
      <c r="H438">
        <v>249</v>
      </c>
      <c r="I438">
        <f t="shared" si="13"/>
        <v>54.94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8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12"/>
        <v>124</v>
      </c>
      <c r="G439" t="s">
        <v>20</v>
      </c>
      <c r="H439">
        <v>192</v>
      </c>
      <c r="I439">
        <f t="shared" si="13"/>
        <v>51.93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8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8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12"/>
        <v>356</v>
      </c>
      <c r="G441" t="s">
        <v>20</v>
      </c>
      <c r="H441">
        <v>2293</v>
      </c>
      <c r="I441">
        <f t="shared" si="13"/>
        <v>44.01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8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>
        <f t="shared" si="13"/>
        <v>53.01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8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(((L443/60)/60)/24)+DATE(1970,1,1)</f>
        <v>41025.208333333336</v>
      </c>
      <c r="O443" s="8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>
        <f t="shared" si="13"/>
        <v>75.050000000000011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8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>
        <f t="shared" si="13"/>
        <v>35.919999999999995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8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12"/>
        <v>177</v>
      </c>
      <c r="G446" t="s">
        <v>20</v>
      </c>
      <c r="H446">
        <v>296</v>
      </c>
      <c r="I446">
        <f t="shared" si="13"/>
        <v>36.96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8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12"/>
        <v>512</v>
      </c>
      <c r="G447" t="s">
        <v>20</v>
      </c>
      <c r="H447">
        <v>170</v>
      </c>
      <c r="I447">
        <f t="shared" si="13"/>
        <v>63.18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8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12"/>
        <v>83</v>
      </c>
      <c r="G448" t="s">
        <v>14</v>
      </c>
      <c r="H448">
        <v>186</v>
      </c>
      <c r="I448">
        <f t="shared" si="13"/>
        <v>30</v>
      </c>
      <c r="J448" t="s">
        <v>21</v>
      </c>
      <c r="K448" t="s">
        <v>22</v>
      </c>
      <c r="L448">
        <v>1355810400</v>
      </c>
      <c r="M448">
        <v>1355983200</v>
      </c>
      <c r="N448" s="8">
        <f>(((L448/60)/60)/24)+DATE(1970,1,1)</f>
        <v>41261.25</v>
      </c>
      <c r="O448" s="8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12"/>
        <v>25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8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12"/>
        <v>51</v>
      </c>
      <c r="G450" t="s">
        <v>14</v>
      </c>
      <c r="H450">
        <v>605</v>
      </c>
      <c r="I450">
        <f t="shared" si="13"/>
        <v>75.02000000000001</v>
      </c>
      <c r="J450" t="s">
        <v>21</v>
      </c>
      <c r="K450" t="s">
        <v>22</v>
      </c>
      <c r="L450">
        <v>1365915600</v>
      </c>
      <c r="M450">
        <v>1366088400</v>
      </c>
      <c r="N450" s="8">
        <f>(((L450/60)/60)/24)+DATE(1970,1,1)</f>
        <v>41378.208333333336</v>
      </c>
      <c r="O450" s="8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14">ROUNDUP((E451/D451)*100,0)</f>
        <v>967</v>
      </c>
      <c r="G451" t="s">
        <v>20</v>
      </c>
      <c r="H451">
        <v>86</v>
      </c>
      <c r="I451">
        <f t="shared" ref="I451:I514" si="15">IFERROR(ROUNDUP(E451/H451, 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8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(((L452/60)/60)/24)+DATE(1970,1,1)</f>
        <v>43394.208333333328</v>
      </c>
      <c r="O452" s="8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>
        <f t="shared" si="15"/>
        <v>29.01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8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14"/>
        <v>64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>(((L454/60)/60)/24)+DATE(1970,1,1)</f>
        <v>40365.208333333336</v>
      </c>
      <c r="O454" s="8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14"/>
        <v>57</v>
      </c>
      <c r="G455" t="s">
        <v>14</v>
      </c>
      <c r="H455">
        <v>1181</v>
      </c>
      <c r="I455">
        <f t="shared" si="15"/>
        <v>87.01</v>
      </c>
      <c r="J455" t="s">
        <v>21</v>
      </c>
      <c r="K455" t="s">
        <v>22</v>
      </c>
      <c r="L455">
        <v>1480572000</v>
      </c>
      <c r="M455">
        <v>1484114400</v>
      </c>
      <c r="N455" s="8">
        <f>(((L455/60)/60)/24)+DATE(1970,1,1)</f>
        <v>42705.25</v>
      </c>
      <c r="O455" s="8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14"/>
        <v>45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>(((L456/60)/60)/24)+DATE(1970,1,1)</f>
        <v>41568.208333333336</v>
      </c>
      <c r="O456" s="8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14"/>
        <v>119</v>
      </c>
      <c r="G457" t="s">
        <v>20</v>
      </c>
      <c r="H457">
        <v>3727</v>
      </c>
      <c r="I457">
        <f t="shared" si="15"/>
        <v>37.01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8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14"/>
        <v>105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8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>(((L459/60)/60)/24)+DATE(1970,1,1)</f>
        <v>42657.208333333328</v>
      </c>
      <c r="O459" s="8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14"/>
        <v>352</v>
      </c>
      <c r="G460" t="s">
        <v>20</v>
      </c>
      <c r="H460">
        <v>2120</v>
      </c>
      <c r="I460">
        <f t="shared" si="15"/>
        <v>56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8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14"/>
        <v>91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>(((L461/60)/60)/24)+DATE(1970,1,1)</f>
        <v>42001.25</v>
      </c>
      <c r="O461" s="8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8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14"/>
        <v>142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8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>
        <f t="shared" si="15"/>
        <v>107.92</v>
      </c>
      <c r="J464" t="s">
        <v>21</v>
      </c>
      <c r="K464" t="s">
        <v>22</v>
      </c>
      <c r="L464">
        <v>1359525600</v>
      </c>
      <c r="M464">
        <v>1362808800</v>
      </c>
      <c r="N464" s="8">
        <f>(((L464/60)/60)/24)+DATE(1970,1,1)</f>
        <v>41304.25</v>
      </c>
      <c r="O464" s="8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14"/>
        <v>109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8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14"/>
        <v>134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8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>
        <f t="shared" si="15"/>
        <v>110.37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8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8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14"/>
        <v>576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8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(((L470/60)/60)/24)+DATE(1970,1,1)</f>
        <v>43569.208333333328</v>
      </c>
      <c r="O470" s="8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14"/>
        <v>185</v>
      </c>
      <c r="G471" t="s">
        <v>20</v>
      </c>
      <c r="H471">
        <v>159</v>
      </c>
      <c r="I471">
        <f t="shared" si="15"/>
        <v>64.960000000000008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8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8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>
        <f t="shared" si="15"/>
        <v>50.98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8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14"/>
        <v>40</v>
      </c>
      <c r="G474" t="s">
        <v>14</v>
      </c>
      <c r="H474">
        <v>575</v>
      </c>
      <c r="I474">
        <f t="shared" si="15"/>
        <v>104.95</v>
      </c>
      <c r="J474" t="s">
        <v>21</v>
      </c>
      <c r="K474" t="s">
        <v>22</v>
      </c>
      <c r="L474">
        <v>1552280400</v>
      </c>
      <c r="M474">
        <v>1556946000</v>
      </c>
      <c r="N474" s="8">
        <f>(((L474/60)/60)/24)+DATE(1970,1,1)</f>
        <v>43535.208333333328</v>
      </c>
      <c r="O474" s="8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14"/>
        <v>179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8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14"/>
        <v>366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8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>
        <f t="shared" si="15"/>
        <v>39.97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8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>
        <f t="shared" si="15"/>
        <v>51.01</v>
      </c>
      <c r="J478" t="s">
        <v>21</v>
      </c>
      <c r="K478" t="s">
        <v>22</v>
      </c>
      <c r="L478">
        <v>1533877200</v>
      </c>
      <c r="M478">
        <v>1534395600</v>
      </c>
      <c r="N478" s="8">
        <f>(((L478/60)/60)/24)+DATE(1970,1,1)</f>
        <v>43322.208333333328</v>
      </c>
      <c r="O478" s="8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14"/>
        <v>55</v>
      </c>
      <c r="G479" t="s">
        <v>14</v>
      </c>
      <c r="H479">
        <v>113</v>
      </c>
      <c r="I479">
        <f t="shared" si="15"/>
        <v>40.83</v>
      </c>
      <c r="J479" t="s">
        <v>21</v>
      </c>
      <c r="K479" t="s">
        <v>22</v>
      </c>
      <c r="L479">
        <v>1309064400</v>
      </c>
      <c r="M479">
        <v>1311397200</v>
      </c>
      <c r="N479" s="8">
        <f>(((L479/60)/60)/24)+DATE(1970,1,1)</f>
        <v>40720.208333333336</v>
      </c>
      <c r="O479" s="8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14"/>
        <v>237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8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>
        <f t="shared" si="15"/>
        <v>71.160000000000011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8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>
        <f t="shared" si="15"/>
        <v>99.5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8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14"/>
        <v>82</v>
      </c>
      <c r="G483" t="s">
        <v>14</v>
      </c>
      <c r="H483">
        <v>1538</v>
      </c>
      <c r="I483">
        <f t="shared" si="15"/>
        <v>103.99000000000001</v>
      </c>
      <c r="J483" t="s">
        <v>21</v>
      </c>
      <c r="K483" t="s">
        <v>22</v>
      </c>
      <c r="L483">
        <v>1412139600</v>
      </c>
      <c r="M483">
        <v>1415772000</v>
      </c>
      <c r="N483" s="8">
        <f>(((L483/60)/60)/24)+DATE(1970,1,1)</f>
        <v>41913.208333333336</v>
      </c>
      <c r="O483" s="8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14"/>
        <v>17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>(((L484/60)/60)/24)+DATE(1970,1,1)</f>
        <v>40963.25</v>
      </c>
      <c r="O484" s="8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>
        <f t="shared" si="15"/>
        <v>87.070000000000007</v>
      </c>
      <c r="J485" t="s">
        <v>21</v>
      </c>
      <c r="K485" t="s">
        <v>22</v>
      </c>
      <c r="L485">
        <v>1576130400</v>
      </c>
      <c r="M485">
        <v>1576735200</v>
      </c>
      <c r="N485" s="8">
        <f>(((L485/60)/60)/24)+DATE(1970,1,1)</f>
        <v>43811.25</v>
      </c>
      <c r="O485" s="8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14"/>
        <v>261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8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>(((L487/60)/60)/24)+DATE(1970,1,1)</f>
        <v>43626.208333333328</v>
      </c>
      <c r="O487" s="8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>(((L488/60)/60)/24)+DATE(1970,1,1)</f>
        <v>43168.25</v>
      </c>
      <c r="O488" s="8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>
        <f t="shared" si="15"/>
        <v>83.990000000000009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8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14"/>
        <v>221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8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>
        <f t="shared" si="15"/>
        <v>109.88000000000001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8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8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14"/>
        <v>306</v>
      </c>
      <c r="G493" t="s">
        <v>20</v>
      </c>
      <c r="H493">
        <v>2443</v>
      </c>
      <c r="I493">
        <f t="shared" si="15"/>
        <v>71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8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8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>
        <f t="shared" si="15"/>
        <v>101.79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8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14"/>
        <v>548</v>
      </c>
      <c r="G496" t="s">
        <v>20</v>
      </c>
      <c r="H496">
        <v>268</v>
      </c>
      <c r="I496">
        <f t="shared" si="15"/>
        <v>51.059999999999995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8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>
        <f t="shared" si="15"/>
        <v>68.03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8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>
        <f t="shared" si="15"/>
        <v>30.880000000000003</v>
      </c>
      <c r="J498" t="s">
        <v>21</v>
      </c>
      <c r="K498" t="s">
        <v>22</v>
      </c>
      <c r="L498">
        <v>1495342800</v>
      </c>
      <c r="M498">
        <v>1496811600</v>
      </c>
      <c r="N498" s="8">
        <f>(((L498/60)/60)/24)+DATE(1970,1,1)</f>
        <v>42876.208333333328</v>
      </c>
      <c r="O498" s="8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14"/>
        <v>35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>(((L499/60)/60)/24)+DATE(1970,1,1)</f>
        <v>42724.25</v>
      </c>
      <c r="O499" s="8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>
        <f t="shared" si="15"/>
        <v>80</v>
      </c>
      <c r="J500" t="s">
        <v>36</v>
      </c>
      <c r="K500" t="s">
        <v>37</v>
      </c>
      <c r="L500">
        <v>1420092000</v>
      </c>
      <c r="M500">
        <v>1420264800</v>
      </c>
      <c r="N500" s="8">
        <f>(((L500/60)/60)/24)+DATE(1970,1,1)</f>
        <v>42005.25</v>
      </c>
      <c r="O500" s="8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14"/>
        <v>49</v>
      </c>
      <c r="G501" t="s">
        <v>14</v>
      </c>
      <c r="H501">
        <v>2072</v>
      </c>
      <c r="I501">
        <f t="shared" si="15"/>
        <v>38.01</v>
      </c>
      <c r="J501" t="s">
        <v>21</v>
      </c>
      <c r="K501" t="s">
        <v>22</v>
      </c>
      <c r="L501">
        <v>1458018000</v>
      </c>
      <c r="M501">
        <v>1458450000</v>
      </c>
      <c r="N501" s="8">
        <f>(((L501/60)/60)/24)+DATE(1970,1,1)</f>
        <v>42444.208333333328</v>
      </c>
      <c r="O501" s="8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>(((L502/60)/60)/24)+DATE(1970,1,1)</f>
        <v>41395.208333333336</v>
      </c>
      <c r="O502" s="8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14"/>
        <v>71</v>
      </c>
      <c r="G503" t="s">
        <v>14</v>
      </c>
      <c r="H503">
        <v>1796</v>
      </c>
      <c r="I503">
        <f t="shared" si="15"/>
        <v>60</v>
      </c>
      <c r="J503" t="s">
        <v>21</v>
      </c>
      <c r="K503" t="s">
        <v>22</v>
      </c>
      <c r="L503">
        <v>1363064400</v>
      </c>
      <c r="M503">
        <v>1363237200</v>
      </c>
      <c r="N503" s="8">
        <f>(((L503/60)/60)/24)+DATE(1970,1,1)</f>
        <v>41345.208333333336</v>
      </c>
      <c r="O503" s="8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8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14"/>
        <v>181</v>
      </c>
      <c r="G505" t="s">
        <v>20</v>
      </c>
      <c r="H505">
        <v>460</v>
      </c>
      <c r="I505">
        <f t="shared" si="15"/>
        <v>99.97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8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14"/>
        <v>93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>(((L506/60)/60)/24)+DATE(1970,1,1)</f>
        <v>42142.208333333328</v>
      </c>
      <c r="O506" s="8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>
        <f t="shared" si="15"/>
        <v>36.019999999999996</v>
      </c>
      <c r="J507" t="s">
        <v>21</v>
      </c>
      <c r="K507" t="s">
        <v>22</v>
      </c>
      <c r="L507">
        <v>1362722400</v>
      </c>
      <c r="M507">
        <v>1366347600</v>
      </c>
      <c r="N507" s="8">
        <f>(((L507/60)/60)/24)+DATE(1970,1,1)</f>
        <v>41341.25</v>
      </c>
      <c r="O507" s="8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14"/>
        <v>928</v>
      </c>
      <c r="G508" t="s">
        <v>20</v>
      </c>
      <c r="H508">
        <v>2528</v>
      </c>
      <c r="I508">
        <f t="shared" si="15"/>
        <v>66.02000000000001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8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>
        <f t="shared" si="15"/>
        <v>44.059999999999995</v>
      </c>
      <c r="J509" t="s">
        <v>21</v>
      </c>
      <c r="K509" t="s">
        <v>22</v>
      </c>
      <c r="L509">
        <v>1365483600</v>
      </c>
      <c r="M509">
        <v>1369717200</v>
      </c>
      <c r="N509" s="8">
        <f>(((L509/60)/60)/24)+DATE(1970,1,1)</f>
        <v>41373.208333333336</v>
      </c>
      <c r="O509" s="8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14"/>
        <v>113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8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(((L511/60)/60)/24)+DATE(1970,1,1)</f>
        <v>41034.208333333336</v>
      </c>
      <c r="O511" s="8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14"/>
        <v>120</v>
      </c>
      <c r="G512" t="s">
        <v>20</v>
      </c>
      <c r="H512">
        <v>131</v>
      </c>
      <c r="I512">
        <f t="shared" si="15"/>
        <v>70.910000000000011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8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14"/>
        <v>25</v>
      </c>
      <c r="G513" t="s">
        <v>14</v>
      </c>
      <c r="H513">
        <v>362</v>
      </c>
      <c r="I513">
        <f t="shared" si="15"/>
        <v>98.070000000000007</v>
      </c>
      <c r="J513" t="s">
        <v>21</v>
      </c>
      <c r="K513" t="s">
        <v>22</v>
      </c>
      <c r="L513">
        <v>1564030800</v>
      </c>
      <c r="M513">
        <v>1564894800</v>
      </c>
      <c r="N513" s="8">
        <f>(((L513/60)/60)/24)+DATE(1970,1,1)</f>
        <v>43671.208333333328</v>
      </c>
      <c r="O513" s="8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14"/>
        <v>140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8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16">ROUNDUP((E515/D515)*100,0)</f>
        <v>40</v>
      </c>
      <c r="G515" t="s">
        <v>74</v>
      </c>
      <c r="H515">
        <v>35</v>
      </c>
      <c r="I515">
        <f t="shared" ref="I515:I578" si="17">IFERROR(ROUNDUP(E515/H515, 2),0)</f>
        <v>93.15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8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16"/>
        <v>23</v>
      </c>
      <c r="G516" t="s">
        <v>74</v>
      </c>
      <c r="H516">
        <v>528</v>
      </c>
      <c r="I516">
        <f t="shared" si="17"/>
        <v>58.949999999999996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8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>(((L517/60)/60)/24)+DATE(1970,1,1)</f>
        <v>40900.25</v>
      </c>
      <c r="O517" s="8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>
        <f t="shared" si="17"/>
        <v>63.04</v>
      </c>
      <c r="J518" t="s">
        <v>21</v>
      </c>
      <c r="K518" t="s">
        <v>22</v>
      </c>
      <c r="L518">
        <v>1281070800</v>
      </c>
      <c r="M518">
        <v>1284354000</v>
      </c>
      <c r="N518" s="8">
        <f>(((L518/60)/60)/24)+DATE(1970,1,1)</f>
        <v>40396.208333333336</v>
      </c>
      <c r="O518" s="8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8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16"/>
        <v>8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(((L520/60)/60)/24)+DATE(1970,1,1)</f>
        <v>43154.25</v>
      </c>
      <c r="O520" s="8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8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>
        <f t="shared" si="17"/>
        <v>106.44000000000001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8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8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16"/>
        <v>33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>(((L524/60)/60)/24)+DATE(1970,1,1)</f>
        <v>41093.208333333336</v>
      </c>
      <c r="O524" s="8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16"/>
        <v>701</v>
      </c>
      <c r="G525" t="s">
        <v>20</v>
      </c>
      <c r="H525">
        <v>89</v>
      </c>
      <c r="I525">
        <f t="shared" si="17"/>
        <v>70.83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8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>(((L526/60)/60)/24)+DATE(1970,1,1)</f>
        <v>40294.208333333336</v>
      </c>
      <c r="O526" s="8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16"/>
        <v>85</v>
      </c>
      <c r="G527" t="s">
        <v>14</v>
      </c>
      <c r="H527">
        <v>63</v>
      </c>
      <c r="I527">
        <f t="shared" si="17"/>
        <v>28.07</v>
      </c>
      <c r="J527" t="s">
        <v>21</v>
      </c>
      <c r="K527" t="s">
        <v>22</v>
      </c>
      <c r="L527">
        <v>1290492000</v>
      </c>
      <c r="M527">
        <v>1290837600</v>
      </c>
      <c r="N527" s="8">
        <f>(((L527/60)/60)/24)+DATE(1970,1,1)</f>
        <v>40505.25</v>
      </c>
      <c r="O527" s="8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>
        <f t="shared" si="17"/>
        <v>88.06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8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(((L529/60)/60)/24)+DATE(1970,1,1)</f>
        <v>42405.25</v>
      </c>
      <c r="O529" s="8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16"/>
        <v>81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>(((L530/60)/60)/24)+DATE(1970,1,1)</f>
        <v>41601.25</v>
      </c>
      <c r="O530" s="8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16"/>
        <v>12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>(((L531/60)/60)/24)+DATE(1970,1,1)</f>
        <v>41769.208333333336</v>
      </c>
      <c r="O531" s="8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>(((L532/60)/60)/24)+DATE(1970,1,1)</f>
        <v>40421.208333333336</v>
      </c>
      <c r="O532" s="8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>
        <f t="shared" si="17"/>
        <v>49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8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8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16"/>
        <v>160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8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16"/>
        <v>16</v>
      </c>
      <c r="G536" t="s">
        <v>14</v>
      </c>
      <c r="H536">
        <v>243</v>
      </c>
      <c r="I536">
        <f t="shared" si="17"/>
        <v>55.089999999999996</v>
      </c>
      <c r="J536" t="s">
        <v>21</v>
      </c>
      <c r="K536" t="s">
        <v>22</v>
      </c>
      <c r="L536">
        <v>1534482000</v>
      </c>
      <c r="M536">
        <v>1534568400</v>
      </c>
      <c r="N536" s="8">
        <f>(((L536/60)/60)/24)+DATE(1970,1,1)</f>
        <v>43329.208333333328</v>
      </c>
      <c r="O536" s="8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16"/>
        <v>483</v>
      </c>
      <c r="G537" t="s">
        <v>20</v>
      </c>
      <c r="H537">
        <v>202</v>
      </c>
      <c r="I537">
        <f t="shared" si="17"/>
        <v>62.05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8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8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16"/>
        <v>118</v>
      </c>
      <c r="G539" t="s">
        <v>20</v>
      </c>
      <c r="H539">
        <v>1052</v>
      </c>
      <c r="I539">
        <f t="shared" si="17"/>
        <v>94.050000000000011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8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>(((L540/60)/60)/24)+DATE(1970,1,1)</f>
        <v>41539.208333333336</v>
      </c>
      <c r="O540" s="8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>(((L541/60)/60)/24)+DATE(1970,1,1)</f>
        <v>43647.208333333328</v>
      </c>
      <c r="O541" s="8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>
        <f t="shared" si="17"/>
        <v>57.08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8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16"/>
        <v>25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>(((L543/60)/60)/24)+DATE(1970,1,1)</f>
        <v>42165.208333333328</v>
      </c>
      <c r="O543" s="8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>(((L544/60)/60)/24)+DATE(1970,1,1)</f>
        <v>42391.25</v>
      </c>
      <c r="O544" s="8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16"/>
        <v>17</v>
      </c>
      <c r="G545" t="s">
        <v>14</v>
      </c>
      <c r="H545">
        <v>180</v>
      </c>
      <c r="I545">
        <f t="shared" si="17"/>
        <v>77.03</v>
      </c>
      <c r="J545" t="s">
        <v>21</v>
      </c>
      <c r="K545" t="s">
        <v>22</v>
      </c>
      <c r="L545">
        <v>1378875600</v>
      </c>
      <c r="M545">
        <v>1380171600</v>
      </c>
      <c r="N545" s="8">
        <f>(((L545/60)/60)/24)+DATE(1970,1,1)</f>
        <v>41528.208333333336</v>
      </c>
      <c r="O545" s="8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8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>(((L547/60)/60)/24)+DATE(1970,1,1)</f>
        <v>43824.25</v>
      </c>
      <c r="O547" s="8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>
        <f t="shared" si="17"/>
        <v>78.070000000000007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8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8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>
        <f t="shared" si="17"/>
        <v>60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8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16"/>
        <v>285</v>
      </c>
      <c r="G551" t="s">
        <v>20</v>
      </c>
      <c r="H551">
        <v>762</v>
      </c>
      <c r="I551">
        <f t="shared" si="17"/>
        <v>110.04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8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8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>(((L553/60)/60)/24)+DATE(1970,1,1)</f>
        <v>41993.25</v>
      </c>
      <c r="O553" s="8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>(((L554/60)/60)/24)+DATE(1970,1,1)</f>
        <v>42700.25</v>
      </c>
      <c r="O554" s="8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>(((L555/60)/60)/24)+DATE(1970,1,1)</f>
        <v>40545.25</v>
      </c>
      <c r="O555" s="8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8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>
        <f t="shared" si="17"/>
        <v>104.37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8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>
        <f t="shared" si="17"/>
        <v>102.19000000000001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8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16"/>
        <v>200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8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16"/>
        <v>138</v>
      </c>
      <c r="G560" t="s">
        <v>20</v>
      </c>
      <c r="H560">
        <v>126</v>
      </c>
      <c r="I560">
        <f t="shared" si="17"/>
        <v>63.23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8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>
        <f t="shared" si="17"/>
        <v>104.04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8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16"/>
        <v>795</v>
      </c>
      <c r="G562" t="s">
        <v>20</v>
      </c>
      <c r="H562">
        <v>3177</v>
      </c>
      <c r="I562">
        <f t="shared" si="17"/>
        <v>50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8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>
        <f t="shared" si="17"/>
        <v>56.019999999999996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8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>
        <f t="shared" si="17"/>
        <v>48.809999999999995</v>
      </c>
      <c r="J564" t="s">
        <v>98</v>
      </c>
      <c r="K564" t="s">
        <v>99</v>
      </c>
      <c r="L564">
        <v>1552366800</v>
      </c>
      <c r="M564">
        <v>1552539600</v>
      </c>
      <c r="N564" s="8">
        <f>(((L564/60)/60)/24)+DATE(1970,1,1)</f>
        <v>43536.208333333328</v>
      </c>
      <c r="O564" s="8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16"/>
        <v>139</v>
      </c>
      <c r="G565" t="s">
        <v>20</v>
      </c>
      <c r="H565">
        <v>85</v>
      </c>
      <c r="I565">
        <f t="shared" si="17"/>
        <v>60.089999999999996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8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>
        <f t="shared" si="17"/>
        <v>79</v>
      </c>
      <c r="J566" t="s">
        <v>21</v>
      </c>
      <c r="K566" t="s">
        <v>22</v>
      </c>
      <c r="L566">
        <v>1426395600</v>
      </c>
      <c r="M566">
        <v>1427086800</v>
      </c>
      <c r="N566" s="8">
        <f>(((L566/60)/60)/24)+DATE(1970,1,1)</f>
        <v>42078.208333333328</v>
      </c>
      <c r="O566" s="8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>
        <f t="shared" si="17"/>
        <v>54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8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16"/>
        <v>45</v>
      </c>
      <c r="G568" t="s">
        <v>14</v>
      </c>
      <c r="H568">
        <v>37</v>
      </c>
      <c r="I568">
        <f t="shared" si="17"/>
        <v>111.46000000000001</v>
      </c>
      <c r="J568" t="s">
        <v>21</v>
      </c>
      <c r="K568" t="s">
        <v>22</v>
      </c>
      <c r="L568">
        <v>1456293600</v>
      </c>
      <c r="M568">
        <v>1458277200</v>
      </c>
      <c r="N568" s="8">
        <f>(((L568/60)/60)/24)+DATE(1970,1,1)</f>
        <v>42424.25</v>
      </c>
      <c r="O568" s="8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>
        <f t="shared" si="17"/>
        <v>60.93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8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16"/>
        <v>187</v>
      </c>
      <c r="G570" t="s">
        <v>20</v>
      </c>
      <c r="H570">
        <v>5180</v>
      </c>
      <c r="I570">
        <f t="shared" si="17"/>
        <v>26.01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8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16"/>
        <v>238</v>
      </c>
      <c r="G571" t="s">
        <v>20</v>
      </c>
      <c r="H571">
        <v>589</v>
      </c>
      <c r="I571">
        <f t="shared" si="17"/>
        <v>81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8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8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16"/>
        <v>95</v>
      </c>
      <c r="G573" t="s">
        <v>14</v>
      </c>
      <c r="H573">
        <v>35</v>
      </c>
      <c r="I573">
        <f t="shared" si="17"/>
        <v>94.15</v>
      </c>
      <c r="J573" t="s">
        <v>107</v>
      </c>
      <c r="K573" t="s">
        <v>108</v>
      </c>
      <c r="L573">
        <v>1434690000</v>
      </c>
      <c r="M573">
        <v>1438750800</v>
      </c>
      <c r="N573" s="8">
        <f>(((L573/60)/60)/24)+DATE(1970,1,1)</f>
        <v>42174.208333333328</v>
      </c>
      <c r="O573" s="8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16"/>
        <v>55</v>
      </c>
      <c r="G574" t="s">
        <v>74</v>
      </c>
      <c r="H574">
        <v>94</v>
      </c>
      <c r="I574">
        <f t="shared" si="17"/>
        <v>52.089999999999996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8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>
        <f t="shared" si="17"/>
        <v>24.990000000000002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8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16"/>
        <v>370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8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>
        <f t="shared" si="17"/>
        <v>93.95</v>
      </c>
      <c r="J577" t="s">
        <v>21</v>
      </c>
      <c r="K577" t="s">
        <v>22</v>
      </c>
      <c r="L577">
        <v>1400562000</v>
      </c>
      <c r="M577">
        <v>1400821200</v>
      </c>
      <c r="N577" s="8">
        <f>(((L577/60)/60)/24)+DATE(1970,1,1)</f>
        <v>41779.208333333336</v>
      </c>
      <c r="O577" s="8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>
        <f t="shared" si="17"/>
        <v>98.410000000000011</v>
      </c>
      <c r="J578" t="s">
        <v>21</v>
      </c>
      <c r="K578" t="s">
        <v>22</v>
      </c>
      <c r="L578">
        <v>1509512400</v>
      </c>
      <c r="M578">
        <v>1510984800</v>
      </c>
      <c r="N578" s="8">
        <f>(((L578/60)/60)/24)+DATE(1970,1,1)</f>
        <v>43040.208333333328</v>
      </c>
      <c r="O578" s="8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18">ROUNDUP((E579/D579)*100,0)</f>
        <v>19</v>
      </c>
      <c r="G579" t="s">
        <v>74</v>
      </c>
      <c r="H579">
        <v>37</v>
      </c>
      <c r="I579">
        <f t="shared" ref="I579:I642" si="19">IFERROR(ROUNDUP(E579/H579, 2),0)</f>
        <v>41.79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8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>
        <f t="shared" si="19"/>
        <v>66</v>
      </c>
      <c r="J580" t="s">
        <v>21</v>
      </c>
      <c r="K580" t="s">
        <v>22</v>
      </c>
      <c r="L580">
        <v>1322719200</v>
      </c>
      <c r="M580">
        <v>1322978400</v>
      </c>
      <c r="N580" s="8">
        <f>(((L580/60)/60)/24)+DATE(1970,1,1)</f>
        <v>40878.25</v>
      </c>
      <c r="O580" s="8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18"/>
        <v>102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8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>
        <f t="shared" si="19"/>
        <v>48.01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8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18"/>
        <v>65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>(((L583/60)/60)/24)+DATE(1970,1,1)</f>
        <v>40662.208333333336</v>
      </c>
      <c r="O583" s="8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18"/>
        <v>53</v>
      </c>
      <c r="G584" t="s">
        <v>14</v>
      </c>
      <c r="H584">
        <v>42</v>
      </c>
      <c r="I584">
        <f t="shared" si="19"/>
        <v>107.89</v>
      </c>
      <c r="J584" t="s">
        <v>21</v>
      </c>
      <c r="K584" t="s">
        <v>22</v>
      </c>
      <c r="L584">
        <v>1433912400</v>
      </c>
      <c r="M584">
        <v>1434344400</v>
      </c>
      <c r="N584" s="8">
        <f>(((L584/60)/60)/24)+DATE(1970,1,1)</f>
        <v>42165.208333333328</v>
      </c>
      <c r="O584" s="8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18"/>
        <v>323</v>
      </c>
      <c r="G585" t="s">
        <v>20</v>
      </c>
      <c r="H585">
        <v>909</v>
      </c>
      <c r="I585">
        <f t="shared" si="19"/>
        <v>67.040000000000006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8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>
        <f t="shared" si="19"/>
        <v>64.02000000000001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8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>
        <f t="shared" si="19"/>
        <v>96.070000000000007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8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>
        <f t="shared" si="19"/>
        <v>51.19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8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>
        <f t="shared" si="19"/>
        <v>43.93</v>
      </c>
      <c r="J589" t="s">
        <v>15</v>
      </c>
      <c r="K589" t="s">
        <v>16</v>
      </c>
      <c r="L589">
        <v>1547877600</v>
      </c>
      <c r="M589">
        <v>1552366800</v>
      </c>
      <c r="N589" s="8">
        <f>(((L589/60)/60)/24)+DATE(1970,1,1)</f>
        <v>43484.25</v>
      </c>
      <c r="O589" s="8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18"/>
        <v>80</v>
      </c>
      <c r="G590" t="s">
        <v>14</v>
      </c>
      <c r="H590">
        <v>1368</v>
      </c>
      <c r="I590">
        <f t="shared" si="19"/>
        <v>91.03</v>
      </c>
      <c r="J590" t="s">
        <v>40</v>
      </c>
      <c r="K590" t="s">
        <v>41</v>
      </c>
      <c r="L590">
        <v>1269493200</v>
      </c>
      <c r="M590">
        <v>1272171600</v>
      </c>
      <c r="N590" s="8">
        <f>(((L590/60)/60)/24)+DATE(1970,1,1)</f>
        <v>40262.208333333336</v>
      </c>
      <c r="O590" s="8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>
        <f t="shared" si="19"/>
        <v>50.129999999999995</v>
      </c>
      <c r="J591" t="s">
        <v>21</v>
      </c>
      <c r="K591" t="s">
        <v>22</v>
      </c>
      <c r="L591">
        <v>1436072400</v>
      </c>
      <c r="M591">
        <v>1436677200</v>
      </c>
      <c r="N591" s="8">
        <f>(((L591/60)/60)/24)+DATE(1970,1,1)</f>
        <v>42190.208333333328</v>
      </c>
      <c r="O591" s="8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18"/>
        <v>83</v>
      </c>
      <c r="G592" t="s">
        <v>14</v>
      </c>
      <c r="H592">
        <v>86</v>
      </c>
      <c r="I592">
        <f t="shared" si="19"/>
        <v>67.73</v>
      </c>
      <c r="J592" t="s">
        <v>26</v>
      </c>
      <c r="K592" t="s">
        <v>27</v>
      </c>
      <c r="L592">
        <v>1419141600</v>
      </c>
      <c r="M592">
        <v>1420092000</v>
      </c>
      <c r="N592" s="8">
        <f>(((L592/60)/60)/24)+DATE(1970,1,1)</f>
        <v>41994.25</v>
      </c>
      <c r="O592" s="8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8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>
        <f t="shared" si="19"/>
        <v>80.02000000000001</v>
      </c>
      <c r="J594" t="s">
        <v>21</v>
      </c>
      <c r="K594" t="s">
        <v>22</v>
      </c>
      <c r="L594">
        <v>1401426000</v>
      </c>
      <c r="M594">
        <v>1402203600</v>
      </c>
      <c r="N594" s="8">
        <f>(((L594/60)/60)/24)+DATE(1970,1,1)</f>
        <v>41789.208333333336</v>
      </c>
      <c r="O594" s="8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>
        <f t="shared" si="19"/>
        <v>47.01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8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18"/>
        <v>8</v>
      </c>
      <c r="G596" t="s">
        <v>14</v>
      </c>
      <c r="H596">
        <v>157</v>
      </c>
      <c r="I596">
        <f t="shared" si="19"/>
        <v>71.13000000000001</v>
      </c>
      <c r="J596" t="s">
        <v>21</v>
      </c>
      <c r="K596" t="s">
        <v>22</v>
      </c>
      <c r="L596">
        <v>1467003600</v>
      </c>
      <c r="M596">
        <v>1467262800</v>
      </c>
      <c r="N596" s="8">
        <f>(((L596/60)/60)/24)+DATE(1970,1,1)</f>
        <v>42548.208333333328</v>
      </c>
      <c r="O596" s="8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>
        <f t="shared" si="19"/>
        <v>90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8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>
        <f t="shared" si="19"/>
        <v>43.04</v>
      </c>
      <c r="J598" t="s">
        <v>21</v>
      </c>
      <c r="K598" t="s">
        <v>22</v>
      </c>
      <c r="L598">
        <v>1457157600</v>
      </c>
      <c r="M598">
        <v>1457762400</v>
      </c>
      <c r="N598" s="8">
        <f>(((L598/60)/60)/24)+DATE(1970,1,1)</f>
        <v>42434.25</v>
      </c>
      <c r="O598" s="8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8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18"/>
        <v>163</v>
      </c>
      <c r="G600" t="s">
        <v>20</v>
      </c>
      <c r="H600">
        <v>2409</v>
      </c>
      <c r="I600">
        <f t="shared" si="19"/>
        <v>73.010000000000005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8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>
        <f t="shared" si="19"/>
        <v>62.35</v>
      </c>
      <c r="J601" t="s">
        <v>36</v>
      </c>
      <c r="K601" t="s">
        <v>37</v>
      </c>
      <c r="L601">
        <v>1423720800</v>
      </c>
      <c r="M601">
        <v>1424412000</v>
      </c>
      <c r="N601" s="8">
        <f>(((L601/60)/60)/24)+DATE(1970,1,1)</f>
        <v>42047.25</v>
      </c>
      <c r="O601" s="8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(((L602/60)/60)/24)+DATE(1970,1,1)</f>
        <v>41485.208333333336</v>
      </c>
      <c r="O602" s="8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>
        <f t="shared" si="19"/>
        <v>67.11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8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18"/>
        <v>129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8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8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8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18"/>
        <v>188</v>
      </c>
      <c r="G607" t="s">
        <v>20</v>
      </c>
      <c r="H607">
        <v>107</v>
      </c>
      <c r="I607">
        <f t="shared" si="19"/>
        <v>57.739999999999995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8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18"/>
        <v>189</v>
      </c>
      <c r="G608" t="s">
        <v>20</v>
      </c>
      <c r="H608">
        <v>160</v>
      </c>
      <c r="I608">
        <f t="shared" si="19"/>
        <v>40.04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8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18"/>
        <v>132</v>
      </c>
      <c r="G609" t="s">
        <v>20</v>
      </c>
      <c r="H609">
        <v>2230</v>
      </c>
      <c r="I609">
        <f t="shared" si="19"/>
        <v>81.02000000000001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8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8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18"/>
        <v>121</v>
      </c>
      <c r="G611" t="s">
        <v>20</v>
      </c>
      <c r="H611">
        <v>117</v>
      </c>
      <c r="I611">
        <f t="shared" si="19"/>
        <v>102.93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8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18"/>
        <v>420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8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>
        <f t="shared" si="19"/>
        <v>75.740000000000009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8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18"/>
        <v>140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8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8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18"/>
        <v>156</v>
      </c>
      <c r="G616" t="s">
        <v>20</v>
      </c>
      <c r="H616">
        <v>723</v>
      </c>
      <c r="I616">
        <f t="shared" si="19"/>
        <v>57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8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18"/>
        <v>171</v>
      </c>
      <c r="G617" t="s">
        <v>20</v>
      </c>
      <c r="H617">
        <v>170</v>
      </c>
      <c r="I617">
        <f t="shared" si="19"/>
        <v>85.23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8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>
        <f t="shared" si="19"/>
        <v>50.97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8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>
        <f t="shared" si="19"/>
        <v>63.57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8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>(((L620/60)/60)/24)+DATE(1970,1,1)</f>
        <v>41396.208333333336</v>
      </c>
      <c r="O620" s="8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18"/>
        <v>29</v>
      </c>
      <c r="G621" t="s">
        <v>14</v>
      </c>
      <c r="H621">
        <v>648</v>
      </c>
      <c r="I621">
        <f t="shared" si="19"/>
        <v>86.050000000000011</v>
      </c>
      <c r="J621" t="s">
        <v>21</v>
      </c>
      <c r="K621" t="s">
        <v>22</v>
      </c>
      <c r="L621">
        <v>1304658000</v>
      </c>
      <c r="M621">
        <v>1304744400</v>
      </c>
      <c r="N621" s="8">
        <f>(((L621/60)/60)/24)+DATE(1970,1,1)</f>
        <v>40669.208333333336</v>
      </c>
      <c r="O621" s="8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18"/>
        <v>269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8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8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18"/>
        <v>4</v>
      </c>
      <c r="G624" t="s">
        <v>14</v>
      </c>
      <c r="H624">
        <v>64</v>
      </c>
      <c r="I624">
        <f t="shared" si="19"/>
        <v>92.440000000000012</v>
      </c>
      <c r="J624" t="s">
        <v>21</v>
      </c>
      <c r="K624" t="s">
        <v>22</v>
      </c>
      <c r="L624">
        <v>1523768400</v>
      </c>
      <c r="M624">
        <v>1526014800</v>
      </c>
      <c r="N624" s="8">
        <f>(((L624/60)/60)/24)+DATE(1970,1,1)</f>
        <v>43205.208333333328</v>
      </c>
      <c r="O624" s="8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8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18"/>
        <v>280</v>
      </c>
      <c r="G626" t="s">
        <v>20</v>
      </c>
      <c r="H626">
        <v>432</v>
      </c>
      <c r="I626">
        <f t="shared" si="19"/>
        <v>32.989999999999995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8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18"/>
        <v>78</v>
      </c>
      <c r="G627" t="s">
        <v>14</v>
      </c>
      <c r="H627">
        <v>62</v>
      </c>
      <c r="I627">
        <f t="shared" si="19"/>
        <v>93.600000000000009</v>
      </c>
      <c r="J627" t="s">
        <v>21</v>
      </c>
      <c r="K627" t="s">
        <v>22</v>
      </c>
      <c r="L627">
        <v>1580104800</v>
      </c>
      <c r="M627">
        <v>1581314400</v>
      </c>
      <c r="N627" s="8">
        <f>(((L627/60)/60)/24)+DATE(1970,1,1)</f>
        <v>43857.25</v>
      </c>
      <c r="O627" s="8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18"/>
        <v>207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8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18"/>
        <v>695</v>
      </c>
      <c r="G629" t="s">
        <v>20</v>
      </c>
      <c r="H629">
        <v>154</v>
      </c>
      <c r="I629">
        <f t="shared" si="19"/>
        <v>72.13000000000001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8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>
        <f t="shared" si="19"/>
        <v>30.05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8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>(((L631/60)/60)/24)+DATE(1970,1,1)</f>
        <v>42557.208333333328</v>
      </c>
      <c r="O631" s="8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>
        <f t="shared" si="19"/>
        <v>68.660000000000011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8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18"/>
        <v>311</v>
      </c>
      <c r="G633" t="s">
        <v>20</v>
      </c>
      <c r="H633">
        <v>3063</v>
      </c>
      <c r="I633">
        <f t="shared" si="19"/>
        <v>60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8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>
        <f t="shared" si="19"/>
        <v>111.16000000000001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8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18"/>
        <v>84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>(((L635/60)/60)/24)+DATE(1970,1,1)</f>
        <v>42315.25</v>
      </c>
      <c r="O635" s="8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>
        <f t="shared" si="19"/>
        <v>55.989999999999995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8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18"/>
        <v>115</v>
      </c>
      <c r="G637" t="s">
        <v>20</v>
      </c>
      <c r="H637">
        <v>2266</v>
      </c>
      <c r="I637">
        <f t="shared" si="19"/>
        <v>69.990000000000009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8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>(((L638/60)/60)/24)+DATE(1970,1,1)</f>
        <v>40926.25</v>
      </c>
      <c r="O638" s="8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18"/>
        <v>80</v>
      </c>
      <c r="G639" t="s">
        <v>14</v>
      </c>
      <c r="H639">
        <v>65</v>
      </c>
      <c r="I639">
        <f t="shared" si="19"/>
        <v>103.85000000000001</v>
      </c>
      <c r="J639" t="s">
        <v>21</v>
      </c>
      <c r="K639" t="s">
        <v>22</v>
      </c>
      <c r="L639">
        <v>1479103200</v>
      </c>
      <c r="M639">
        <v>1479794400</v>
      </c>
      <c r="N639" s="8">
        <f>(((L639/60)/60)/24)+DATE(1970,1,1)</f>
        <v>42688.25</v>
      </c>
      <c r="O639" s="8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18"/>
        <v>12</v>
      </c>
      <c r="G640" t="s">
        <v>14</v>
      </c>
      <c r="H640">
        <v>94</v>
      </c>
      <c r="I640">
        <f t="shared" si="19"/>
        <v>99.13000000000001</v>
      </c>
      <c r="J640" t="s">
        <v>21</v>
      </c>
      <c r="K640" t="s">
        <v>22</v>
      </c>
      <c r="L640">
        <v>1280206800</v>
      </c>
      <c r="M640">
        <v>1281243600</v>
      </c>
      <c r="N640" s="8">
        <f>(((L640/60)/60)/24)+DATE(1970,1,1)</f>
        <v>40386.208333333336</v>
      </c>
      <c r="O640" s="8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18"/>
        <v>57</v>
      </c>
      <c r="G641" t="s">
        <v>47</v>
      </c>
      <c r="H641">
        <v>45</v>
      </c>
      <c r="I641">
        <f t="shared" si="19"/>
        <v>107.38000000000001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8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>
        <f t="shared" si="19"/>
        <v>76.930000000000007</v>
      </c>
      <c r="J642" t="s">
        <v>21</v>
      </c>
      <c r="K642" t="s">
        <v>22</v>
      </c>
      <c r="L642">
        <v>1453096800</v>
      </c>
      <c r="M642">
        <v>1453356000</v>
      </c>
      <c r="N642" s="8">
        <f>(((L642/60)/60)/24)+DATE(1970,1,1)</f>
        <v>42387.25</v>
      </c>
      <c r="O642" s="8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20">ROUNDUP((E643/D643)*100,0)</f>
        <v>120</v>
      </c>
      <c r="G643" t="s">
        <v>20</v>
      </c>
      <c r="H643">
        <v>194</v>
      </c>
      <c r="I643">
        <f t="shared" ref="I643:I706" si="21">IFERROR(ROUNDUP(E643/H643, 2),0)</f>
        <v>58.129999999999995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8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20"/>
        <v>146</v>
      </c>
      <c r="G644" t="s">
        <v>20</v>
      </c>
      <c r="H644">
        <v>129</v>
      </c>
      <c r="I644">
        <f t="shared" si="21"/>
        <v>103.74000000000001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8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20"/>
        <v>222</v>
      </c>
      <c r="G645" t="s">
        <v>20</v>
      </c>
      <c r="H645">
        <v>375</v>
      </c>
      <c r="I645">
        <f t="shared" si="21"/>
        <v>87.97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8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20"/>
        <v>49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(((L646/60)/60)/24)+DATE(1970,1,1)</f>
        <v>43452.25</v>
      </c>
      <c r="O646" s="8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>(((L647/60)/60)/24)+DATE(1970,1,1)</f>
        <v>43369.208333333328</v>
      </c>
      <c r="O647" s="8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>(((L648/60)/60)/24)+DATE(1970,1,1)</f>
        <v>41346.208333333336</v>
      </c>
      <c r="O648" s="8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20"/>
        <v>42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(((L649/60)/60)/24)+DATE(1970,1,1)</f>
        <v>43199.208333333328</v>
      </c>
      <c r="O649" s="8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20"/>
        <v>64</v>
      </c>
      <c r="G650" t="s">
        <v>74</v>
      </c>
      <c r="H650">
        <v>723</v>
      </c>
      <c r="I650">
        <f t="shared" si="21"/>
        <v>86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8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20"/>
        <v>49</v>
      </c>
      <c r="G651" t="s">
        <v>14</v>
      </c>
      <c r="H651">
        <v>602</v>
      </c>
      <c r="I651">
        <f t="shared" si="21"/>
        <v>98.02000000000001</v>
      </c>
      <c r="J651" t="s">
        <v>98</v>
      </c>
      <c r="K651" t="s">
        <v>99</v>
      </c>
      <c r="L651">
        <v>1287550800</v>
      </c>
      <c r="M651">
        <v>1288501200</v>
      </c>
      <c r="N651" s="8">
        <f>(((L651/60)/60)/24)+DATE(1970,1,1)</f>
        <v>40471.208333333336</v>
      </c>
      <c r="O651" s="8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(((L652/60)/60)/24)+DATE(1970,1,1)</f>
        <v>41828.208333333336</v>
      </c>
      <c r="O652" s="8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20"/>
        <v>89</v>
      </c>
      <c r="G653" t="s">
        <v>14</v>
      </c>
      <c r="H653">
        <v>3868</v>
      </c>
      <c r="I653">
        <f t="shared" si="21"/>
        <v>45</v>
      </c>
      <c r="J653" t="s">
        <v>107</v>
      </c>
      <c r="K653" t="s">
        <v>108</v>
      </c>
      <c r="L653">
        <v>1393048800</v>
      </c>
      <c r="M653">
        <v>1394344800</v>
      </c>
      <c r="N653" s="8">
        <f>(((L653/60)/60)/24)+DATE(1970,1,1)</f>
        <v>41692.25</v>
      </c>
      <c r="O653" s="8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>
        <f t="shared" si="21"/>
        <v>31.020000000000003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8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>
        <f t="shared" si="21"/>
        <v>59.98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8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20"/>
        <v>509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8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20"/>
        <v>192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8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20"/>
        <v>43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>(((L658/60)/60)/24)+DATE(1970,1,1)</f>
        <v>43097.25</v>
      </c>
      <c r="O658" s="8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20"/>
        <v>9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>(((L659/60)/60)/24)+DATE(1970,1,1)</f>
        <v>43096.25</v>
      </c>
      <c r="O659" s="8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20"/>
        <v>61</v>
      </c>
      <c r="G660" t="s">
        <v>74</v>
      </c>
      <c r="H660">
        <v>390</v>
      </c>
      <c r="I660">
        <f t="shared" si="21"/>
        <v>81.02000000000001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8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20"/>
        <v>48</v>
      </c>
      <c r="G661" t="s">
        <v>14</v>
      </c>
      <c r="H661">
        <v>750</v>
      </c>
      <c r="I661">
        <f t="shared" si="21"/>
        <v>76.02000000000001</v>
      </c>
      <c r="J661" t="s">
        <v>40</v>
      </c>
      <c r="K661" t="s">
        <v>41</v>
      </c>
      <c r="L661">
        <v>1296108000</v>
      </c>
      <c r="M661">
        <v>1296194400</v>
      </c>
      <c r="N661" s="8">
        <f>(((L661/60)/60)/24)+DATE(1970,1,1)</f>
        <v>40570.25</v>
      </c>
      <c r="O661" s="8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>
        <f t="shared" si="21"/>
        <v>96.600000000000009</v>
      </c>
      <c r="J662" t="s">
        <v>21</v>
      </c>
      <c r="K662" t="s">
        <v>22</v>
      </c>
      <c r="L662">
        <v>1440133200</v>
      </c>
      <c r="M662">
        <v>1440910800</v>
      </c>
      <c r="N662" s="8">
        <f>(((L662/60)/60)/24)+DATE(1970,1,1)</f>
        <v>42237.208333333328</v>
      </c>
      <c r="O662" s="8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20"/>
        <v>55</v>
      </c>
      <c r="G663" t="s">
        <v>14</v>
      </c>
      <c r="H663">
        <v>752</v>
      </c>
      <c r="I663">
        <f t="shared" si="21"/>
        <v>76.960000000000008</v>
      </c>
      <c r="J663" t="s">
        <v>36</v>
      </c>
      <c r="K663" t="s">
        <v>37</v>
      </c>
      <c r="L663">
        <v>1332910800</v>
      </c>
      <c r="M663">
        <v>1335502800</v>
      </c>
      <c r="N663" s="8">
        <f>(((L663/60)/60)/24)+DATE(1970,1,1)</f>
        <v>40996.208333333336</v>
      </c>
      <c r="O663" s="8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>
        <f t="shared" si="21"/>
        <v>67.990000000000009</v>
      </c>
      <c r="J664" t="s">
        <v>21</v>
      </c>
      <c r="K664" t="s">
        <v>22</v>
      </c>
      <c r="L664">
        <v>1544335200</v>
      </c>
      <c r="M664">
        <v>1544680800</v>
      </c>
      <c r="N664" s="8">
        <f>(((L664/60)/60)/24)+DATE(1970,1,1)</f>
        <v>43443.25</v>
      </c>
      <c r="O664" s="8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20"/>
        <v>78</v>
      </c>
      <c r="G665" t="s">
        <v>14</v>
      </c>
      <c r="H665">
        <v>87</v>
      </c>
      <c r="I665">
        <f t="shared" si="21"/>
        <v>88.79</v>
      </c>
      <c r="J665" t="s">
        <v>21</v>
      </c>
      <c r="K665" t="s">
        <v>22</v>
      </c>
      <c r="L665">
        <v>1286427600</v>
      </c>
      <c r="M665">
        <v>1288414800</v>
      </c>
      <c r="N665" s="8">
        <f>(((L665/60)/60)/24)+DATE(1970,1,1)</f>
        <v>40458.208333333336</v>
      </c>
      <c r="O665" s="8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20"/>
        <v>34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>(((L666/60)/60)/24)+DATE(1970,1,1)</f>
        <v>40959.25</v>
      </c>
      <c r="O666" s="8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>
        <f t="shared" si="21"/>
        <v>44.93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8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20"/>
        <v>65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8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20"/>
        <v>177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8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20"/>
        <v>21</v>
      </c>
      <c r="G670" t="s">
        <v>14</v>
      </c>
      <c r="H670">
        <v>76</v>
      </c>
      <c r="I670">
        <f t="shared" si="21"/>
        <v>73.600000000000009</v>
      </c>
      <c r="J670" t="s">
        <v>21</v>
      </c>
      <c r="K670" t="s">
        <v>22</v>
      </c>
      <c r="L670">
        <v>1343797200</v>
      </c>
      <c r="M670">
        <v>1344834000</v>
      </c>
      <c r="N670" s="8">
        <f>(((L670/60)/60)/24)+DATE(1970,1,1)</f>
        <v>41122.208333333336</v>
      </c>
      <c r="O670" s="8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>
        <f t="shared" si="21"/>
        <v>107.98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8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>
        <f t="shared" si="21"/>
        <v>68.990000000000009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8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20"/>
        <v>123</v>
      </c>
      <c r="G673" t="s">
        <v>20</v>
      </c>
      <c r="H673">
        <v>1073</v>
      </c>
      <c r="I673">
        <f t="shared" si="21"/>
        <v>111.03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8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>(((L674/60)/60)/24)+DATE(1970,1,1)</f>
        <v>43180.208333333328</v>
      </c>
      <c r="O674" s="8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>(((L675/60)/60)/24)+DATE(1970,1,1)</f>
        <v>42475.208333333328</v>
      </c>
      <c r="O675" s="8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>
        <f t="shared" si="21"/>
        <v>47.01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8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8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8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>(((L679/60)/60)/24)+DATE(1970,1,1)</f>
        <v>42561.208333333328</v>
      </c>
      <c r="O679" s="8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>
        <f t="shared" si="21"/>
        <v>83.160000000000011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8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8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20"/>
        <v>98</v>
      </c>
      <c r="G682" t="s">
        <v>14</v>
      </c>
      <c r="H682">
        <v>2955</v>
      </c>
      <c r="I682">
        <f t="shared" si="21"/>
        <v>48</v>
      </c>
      <c r="J682" t="s">
        <v>21</v>
      </c>
      <c r="K682" t="s">
        <v>22</v>
      </c>
      <c r="L682">
        <v>1576303200</v>
      </c>
      <c r="M682">
        <v>1576476000</v>
      </c>
      <c r="N682" s="8">
        <f>(((L682/60)/60)/24)+DATE(1970,1,1)</f>
        <v>43813.25</v>
      </c>
      <c r="O682" s="8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20"/>
        <v>87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>(((L683/60)/60)/24)+DATE(1970,1,1)</f>
        <v>40898.25</v>
      </c>
      <c r="O683" s="8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20"/>
        <v>151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8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20"/>
        <v>359</v>
      </c>
      <c r="G685" t="s">
        <v>20</v>
      </c>
      <c r="H685">
        <v>147</v>
      </c>
      <c r="I685">
        <f t="shared" si="21"/>
        <v>56.089999999999996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8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>
        <f t="shared" si="21"/>
        <v>69.100000000000009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8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>
        <f t="shared" si="21"/>
        <v>102.06</v>
      </c>
      <c r="J687" t="s">
        <v>15</v>
      </c>
      <c r="K687" t="s">
        <v>16</v>
      </c>
      <c r="L687">
        <v>1440306000</v>
      </c>
      <c r="M687">
        <v>1442379600</v>
      </c>
      <c r="N687" s="8">
        <f>(((L687/60)/60)/24)+DATE(1970,1,1)</f>
        <v>42239.208333333328</v>
      </c>
      <c r="O687" s="8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>
        <f t="shared" si="21"/>
        <v>107.33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8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>
        <f t="shared" si="21"/>
        <v>51.98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8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20"/>
        <v>430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8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>
        <f t="shared" si="21"/>
        <v>106.5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8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8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20"/>
        <v>143</v>
      </c>
      <c r="G693" t="s">
        <v>20</v>
      </c>
      <c r="H693">
        <v>237</v>
      </c>
      <c r="I693">
        <f t="shared" si="21"/>
        <v>30.040000000000003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8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>
        <f t="shared" si="21"/>
        <v>70.63000000000001</v>
      </c>
      <c r="J694" t="s">
        <v>40</v>
      </c>
      <c r="K694" t="s">
        <v>41</v>
      </c>
      <c r="L694">
        <v>1562648400</v>
      </c>
      <c r="M694">
        <v>1564203600</v>
      </c>
      <c r="N694" s="8">
        <f>(((L694/60)/60)/24)+DATE(1970,1,1)</f>
        <v>43655.208333333328</v>
      </c>
      <c r="O694" s="8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>
        <f t="shared" si="21"/>
        <v>66.02000000000001</v>
      </c>
      <c r="J695" t="s">
        <v>21</v>
      </c>
      <c r="K695" t="s">
        <v>22</v>
      </c>
      <c r="L695">
        <v>1508216400</v>
      </c>
      <c r="M695">
        <v>1509685200</v>
      </c>
      <c r="N695" s="8">
        <f>(((L695/60)/60)/24)+DATE(1970,1,1)</f>
        <v>43025.208333333328</v>
      </c>
      <c r="O695" s="8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20"/>
        <v>85</v>
      </c>
      <c r="G696" t="s">
        <v>14</v>
      </c>
      <c r="H696">
        <v>79</v>
      </c>
      <c r="I696">
        <f t="shared" si="21"/>
        <v>96.92</v>
      </c>
      <c r="J696" t="s">
        <v>21</v>
      </c>
      <c r="K696" t="s">
        <v>22</v>
      </c>
      <c r="L696">
        <v>1511762400</v>
      </c>
      <c r="M696">
        <v>1514959200</v>
      </c>
      <c r="N696" s="8">
        <f>(((L696/60)/60)/24)+DATE(1970,1,1)</f>
        <v>43066.25</v>
      </c>
      <c r="O696" s="8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8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20"/>
        <v>60</v>
      </c>
      <c r="G698" t="s">
        <v>14</v>
      </c>
      <c r="H698">
        <v>889</v>
      </c>
      <c r="I698">
        <f t="shared" si="21"/>
        <v>108.99000000000001</v>
      </c>
      <c r="J698" t="s">
        <v>21</v>
      </c>
      <c r="K698" t="s">
        <v>22</v>
      </c>
      <c r="L698">
        <v>1429506000</v>
      </c>
      <c r="M698">
        <v>1429592400</v>
      </c>
      <c r="N698" s="8">
        <f>(((L698/60)/60)/24)+DATE(1970,1,1)</f>
        <v>42114.208333333328</v>
      </c>
      <c r="O698" s="8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8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>
        <f t="shared" si="21"/>
        <v>65.010000000000005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8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20"/>
        <v>85</v>
      </c>
      <c r="G701" t="s">
        <v>14</v>
      </c>
      <c r="H701">
        <v>56</v>
      </c>
      <c r="I701">
        <f t="shared" si="21"/>
        <v>111.52000000000001</v>
      </c>
      <c r="J701" t="s">
        <v>21</v>
      </c>
      <c r="K701" t="s">
        <v>22</v>
      </c>
      <c r="L701">
        <v>1561438800</v>
      </c>
      <c r="M701">
        <v>1561525200</v>
      </c>
      <c r="N701" s="8">
        <f>(((L701/60)/60)/24)+DATE(1970,1,1)</f>
        <v>43641.208333333328</v>
      </c>
      <c r="O701" s="8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(((L702/60)/60)/24)+DATE(1970,1,1)</f>
        <v>40203.25</v>
      </c>
      <c r="O702" s="8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20"/>
        <v>176</v>
      </c>
      <c r="G703" t="s">
        <v>20</v>
      </c>
      <c r="H703">
        <v>820</v>
      </c>
      <c r="I703">
        <f t="shared" si="21"/>
        <v>111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8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20"/>
        <v>55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>(((L704/60)/60)/24)+DATE(1970,1,1)</f>
        <v>41477.208333333336</v>
      </c>
      <c r="O704" s="8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>
        <f t="shared" si="21"/>
        <v>97.03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8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8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22">ROUNDUP((E707/D707)*100,0)</f>
        <v>100</v>
      </c>
      <c r="G707" t="s">
        <v>14</v>
      </c>
      <c r="H707">
        <v>2025</v>
      </c>
      <c r="I707">
        <f t="shared" ref="I707:I770" si="23">IFERROR(ROUNDUP(E707/H707, 2),0)</f>
        <v>82.990000000000009</v>
      </c>
      <c r="J707" t="s">
        <v>40</v>
      </c>
      <c r="K707" t="s">
        <v>41</v>
      </c>
      <c r="L707">
        <v>1386741600</v>
      </c>
      <c r="M707">
        <v>1387087200</v>
      </c>
      <c r="N707" s="8">
        <f>(((L707/60)/60)/24)+DATE(1970,1,1)</f>
        <v>41619.25</v>
      </c>
      <c r="O707" s="8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8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>
        <f t="shared" si="23"/>
        <v>68.930000000000007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8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22"/>
        <v>708</v>
      </c>
      <c r="G710" t="s">
        <v>20</v>
      </c>
      <c r="H710">
        <v>137</v>
      </c>
      <c r="I710">
        <f t="shared" si="23"/>
        <v>87.740000000000009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8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22"/>
        <v>143</v>
      </c>
      <c r="G711" t="s">
        <v>20</v>
      </c>
      <c r="H711">
        <v>186</v>
      </c>
      <c r="I711">
        <f t="shared" si="23"/>
        <v>75.03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8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>
        <f t="shared" si="23"/>
        <v>50.87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8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22"/>
        <v>21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(((L713/60)/60)/24)+DATE(1970,1,1)</f>
        <v>42393.25</v>
      </c>
      <c r="O713" s="8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8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>
        <f t="shared" si="23"/>
        <v>108.49000000000001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8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>
        <f t="shared" si="23"/>
        <v>101.99000000000001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8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22"/>
        <v>25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>(((L717/60)/60)/24)+DATE(1970,1,1)</f>
        <v>40397.208333333336</v>
      </c>
      <c r="O717" s="8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>
        <f t="shared" si="23"/>
        <v>65.95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8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>
        <f t="shared" si="23"/>
        <v>24.990000000000002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8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22"/>
        <v>101</v>
      </c>
      <c r="G720" t="s">
        <v>20</v>
      </c>
      <c r="H720">
        <v>297</v>
      </c>
      <c r="I720">
        <f t="shared" si="23"/>
        <v>28.01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8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8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22"/>
        <v>38</v>
      </c>
      <c r="G722" t="s">
        <v>74</v>
      </c>
      <c r="H722">
        <v>38</v>
      </c>
      <c r="I722">
        <f t="shared" si="23"/>
        <v>84.93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8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22"/>
        <v>5</v>
      </c>
      <c r="G723" t="s">
        <v>74</v>
      </c>
      <c r="H723">
        <v>60</v>
      </c>
      <c r="I723">
        <f t="shared" si="23"/>
        <v>90.490000000000009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8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>
        <f t="shared" si="23"/>
        <v>25.01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8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22"/>
        <v>271</v>
      </c>
      <c r="G725" t="s">
        <v>20</v>
      </c>
      <c r="H725">
        <v>144</v>
      </c>
      <c r="I725">
        <f t="shared" si="23"/>
        <v>92.02000000000001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8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22"/>
        <v>135</v>
      </c>
      <c r="G726" t="s">
        <v>20</v>
      </c>
      <c r="H726">
        <v>121</v>
      </c>
      <c r="I726">
        <f t="shared" si="23"/>
        <v>93.070000000000007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8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22"/>
        <v>51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>(((L727/60)/60)/24)+DATE(1970,1,1)</f>
        <v>41958.25</v>
      </c>
      <c r="O727" s="8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8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>
        <f t="shared" si="23"/>
        <v>81.14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8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(((L730/60)/60)/24)+DATE(1970,1,1)</f>
        <v>42515.208333333328</v>
      </c>
      <c r="O730" s="8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>
        <f t="shared" si="23"/>
        <v>85.23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8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8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22"/>
        <v>91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ref="N733:O770" si="24">(((L733/60)/60)/24)+DATE(1970,1,1)</f>
        <v>42939.208333333328</v>
      </c>
      <c r="O733" s="8">
        <f t="shared" si="2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24"/>
        <v>42816.208333333328</v>
      </c>
      <c r="O734" s="8">
        <f t="shared" si="2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22"/>
        <v>528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24"/>
        <v>41844.208333333336</v>
      </c>
      <c r="O735" s="8">
        <f t="shared" si="2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22"/>
        <v>320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24"/>
        <v>42763.25</v>
      </c>
      <c r="O736" s="8">
        <f t="shared" si="2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22"/>
        <v>355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24"/>
        <v>42459.208333333328</v>
      </c>
      <c r="O737" s="8">
        <f t="shared" si="2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>
        <f t="shared" si="23"/>
        <v>87.350000000000009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24"/>
        <v>42055.25</v>
      </c>
      <c r="O738" s="8">
        <f t="shared" si="2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>
        <f t="shared" si="23"/>
        <v>27.94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24"/>
        <v>42685.25</v>
      </c>
      <c r="O739" s="8">
        <f t="shared" si="2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22"/>
        <v>3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24"/>
        <v>41959.25</v>
      </c>
      <c r="O740" s="8">
        <f t="shared" si="2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24"/>
        <v>41089.208333333336</v>
      </c>
      <c r="O741" s="8">
        <f t="shared" si="2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22"/>
        <v>31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24"/>
        <v>42769.25</v>
      </c>
      <c r="O742" s="8">
        <f t="shared" si="2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22"/>
        <v>1180</v>
      </c>
      <c r="G743" t="s">
        <v>20</v>
      </c>
      <c r="H743">
        <v>130</v>
      </c>
      <c r="I743">
        <f t="shared" si="23"/>
        <v>108.85000000000001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24"/>
        <v>40321.208333333336</v>
      </c>
      <c r="O743" s="8">
        <f t="shared" si="2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22"/>
        <v>1127</v>
      </c>
      <c r="G744" t="s">
        <v>20</v>
      </c>
      <c r="H744">
        <v>122</v>
      </c>
      <c r="I744">
        <f t="shared" si="23"/>
        <v>110.77000000000001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24"/>
        <v>40197.25</v>
      </c>
      <c r="O744" s="8">
        <f t="shared" si="2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>
        <f t="shared" si="23"/>
        <v>29.650000000000002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24"/>
        <v>42298.208333333328</v>
      </c>
      <c r="O745" s="8">
        <f t="shared" si="2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>
        <f t="shared" si="23"/>
        <v>101.72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24"/>
        <v>43322.208333333328</v>
      </c>
      <c r="O746" s="8">
        <f t="shared" si="2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22"/>
        <v>31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24"/>
        <v>40328.208333333336</v>
      </c>
      <c r="O747" s="8">
        <f t="shared" si="2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24"/>
        <v>40825.208333333336</v>
      </c>
      <c r="O748" s="8">
        <f t="shared" si="2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24"/>
        <v>40423.208333333336</v>
      </c>
      <c r="O749" s="8">
        <f t="shared" si="2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>
        <f t="shared" si="23"/>
        <v>110.98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24"/>
        <v>40238.25</v>
      </c>
      <c r="O750" s="8">
        <f t="shared" si="2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22"/>
        <v>158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24"/>
        <v>41920.208333333336</v>
      </c>
      <c r="O751" s="8">
        <f t="shared" si="2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24"/>
        <v>40360.208333333336</v>
      </c>
      <c r="O752" s="8">
        <f t="shared" si="2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22"/>
        <v>233</v>
      </c>
      <c r="G753" t="s">
        <v>20</v>
      </c>
      <c r="H753">
        <v>270</v>
      </c>
      <c r="I753">
        <f t="shared" si="23"/>
        <v>30.98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24"/>
        <v>42446.208333333328</v>
      </c>
      <c r="O753" s="8">
        <f t="shared" si="2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22"/>
        <v>93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24"/>
        <v>40395.208333333336</v>
      </c>
      <c r="O754" s="8">
        <f t="shared" si="2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>
        <f t="shared" si="23"/>
        <v>88.070000000000007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24"/>
        <v>40321.208333333336</v>
      </c>
      <c r="O755" s="8">
        <f t="shared" si="2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22"/>
        <v>169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24"/>
        <v>41210.208333333336</v>
      </c>
      <c r="O756" s="8">
        <f t="shared" si="2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24"/>
        <v>43096.25</v>
      </c>
      <c r="O757" s="8">
        <f t="shared" si="2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22"/>
        <v>773</v>
      </c>
      <c r="G758" t="s">
        <v>20</v>
      </c>
      <c r="H758">
        <v>148</v>
      </c>
      <c r="I758">
        <f t="shared" si="23"/>
        <v>67.820000000000007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24"/>
        <v>42024.25</v>
      </c>
      <c r="O758" s="8">
        <f t="shared" si="2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>
        <f t="shared" si="23"/>
        <v>49.97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24"/>
        <v>40675.208333333336</v>
      </c>
      <c r="O759" s="8">
        <f t="shared" si="2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22"/>
        <v>565</v>
      </c>
      <c r="G760" t="s">
        <v>20</v>
      </c>
      <c r="H760">
        <v>1518</v>
      </c>
      <c r="I760">
        <f t="shared" si="23"/>
        <v>110.02000000000001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24"/>
        <v>41936.208333333336</v>
      </c>
      <c r="O760" s="8">
        <f t="shared" si="2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22"/>
        <v>69</v>
      </c>
      <c r="G761" t="s">
        <v>14</v>
      </c>
      <c r="H761">
        <v>1274</v>
      </c>
      <c r="I761">
        <f t="shared" si="23"/>
        <v>89.97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24"/>
        <v>43136.25</v>
      </c>
      <c r="O761" s="8">
        <f t="shared" si="2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22"/>
        <v>35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24"/>
        <v>43678.208333333328</v>
      </c>
      <c r="O762" s="8">
        <f t="shared" si="2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22"/>
        <v>656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24"/>
        <v>42938.208333333328</v>
      </c>
      <c r="O763" s="8">
        <f t="shared" si="2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22"/>
        <v>178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24"/>
        <v>41241.25</v>
      </c>
      <c r="O764" s="8">
        <f t="shared" si="2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22"/>
        <v>114</v>
      </c>
      <c r="G765" t="s">
        <v>20</v>
      </c>
      <c r="H765">
        <v>235</v>
      </c>
      <c r="I765">
        <f t="shared" si="23"/>
        <v>26.98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24"/>
        <v>41037.208333333336</v>
      </c>
      <c r="O765" s="8">
        <f t="shared" si="2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22"/>
        <v>729</v>
      </c>
      <c r="G766" t="s">
        <v>20</v>
      </c>
      <c r="H766">
        <v>148</v>
      </c>
      <c r="I766">
        <f t="shared" si="23"/>
        <v>54.129999999999995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24"/>
        <v>40676.208333333336</v>
      </c>
      <c r="O766" s="8">
        <f t="shared" si="2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22"/>
        <v>209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24"/>
        <v>42840.208333333328</v>
      </c>
      <c r="O767" s="8">
        <f t="shared" si="2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22"/>
        <v>32</v>
      </c>
      <c r="G768" t="s">
        <v>14</v>
      </c>
      <c r="H768">
        <v>248</v>
      </c>
      <c r="I768">
        <f t="shared" si="23"/>
        <v>55.059999999999995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24"/>
        <v>43362.208333333328</v>
      </c>
      <c r="O768" s="8">
        <f t="shared" si="2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>
        <f t="shared" si="23"/>
        <v>107.94000000000001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24"/>
        <v>42283.208333333328</v>
      </c>
      <c r="O769" s="8">
        <f t="shared" si="2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24"/>
        <v>41619.25</v>
      </c>
      <c r="O770" s="8">
        <f t="shared" si="2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25">ROUNDUP((E771/D771)*100,0)</f>
        <v>87</v>
      </c>
      <c r="G771" t="s">
        <v>14</v>
      </c>
      <c r="H771">
        <v>3410</v>
      </c>
      <c r="I771">
        <f t="shared" ref="I771:I834" si="26">IFERROR(ROUNDUP(E771/H771, 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27">(((L771/60)/60)/24)+DATE(1970,1,1)</f>
        <v>41501.208333333336</v>
      </c>
      <c r="O771" s="8">
        <f t="shared" si="2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25"/>
        <v>271</v>
      </c>
      <c r="G772" t="s">
        <v>20</v>
      </c>
      <c r="H772">
        <v>216</v>
      </c>
      <c r="I772">
        <f t="shared" si="26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27"/>
        <v>41743.208333333336</v>
      </c>
      <c r="O772" s="8">
        <f t="shared" si="27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25"/>
        <v>50</v>
      </c>
      <c r="G773" t="s">
        <v>74</v>
      </c>
      <c r="H773">
        <v>26</v>
      </c>
      <c r="I773">
        <f t="shared" si="26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27"/>
        <v>43491.25</v>
      </c>
      <c r="O773" s="8">
        <f t="shared" si="27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25"/>
        <v>114</v>
      </c>
      <c r="G774" t="s">
        <v>20</v>
      </c>
      <c r="H774">
        <v>5139</v>
      </c>
      <c r="I774">
        <f t="shared" si="26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27"/>
        <v>43505.25</v>
      </c>
      <c r="O774" s="8">
        <f t="shared" si="27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25"/>
        <v>191</v>
      </c>
      <c r="G775" t="s">
        <v>20</v>
      </c>
      <c r="H775">
        <v>2353</v>
      </c>
      <c r="I775">
        <f t="shared" si="26"/>
        <v>43.01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27"/>
        <v>42838.208333333328</v>
      </c>
      <c r="O775" s="8">
        <f t="shared" si="27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25"/>
        <v>136</v>
      </c>
      <c r="G776" t="s">
        <v>20</v>
      </c>
      <c r="H776">
        <v>78</v>
      </c>
      <c r="I776">
        <f t="shared" si="26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27"/>
        <v>42513.208333333328</v>
      </c>
      <c r="O776" s="8">
        <f t="shared" si="27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25"/>
        <v>11</v>
      </c>
      <c r="G777" t="s">
        <v>14</v>
      </c>
      <c r="H777">
        <v>10</v>
      </c>
      <c r="I777">
        <f t="shared" si="26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27"/>
        <v>41949.25</v>
      </c>
      <c r="O777" s="8">
        <f t="shared" si="27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25"/>
        <v>66</v>
      </c>
      <c r="G778" t="s">
        <v>14</v>
      </c>
      <c r="H778">
        <v>2201</v>
      </c>
      <c r="I778">
        <f t="shared" si="26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27"/>
        <v>43650.208333333328</v>
      </c>
      <c r="O778" s="8">
        <f t="shared" si="27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25"/>
        <v>50</v>
      </c>
      <c r="G779" t="s">
        <v>14</v>
      </c>
      <c r="H779">
        <v>676</v>
      </c>
      <c r="I779">
        <f t="shared" si="26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27"/>
        <v>40809.208333333336</v>
      </c>
      <c r="O779" s="8">
        <f t="shared" si="27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25"/>
        <v>788</v>
      </c>
      <c r="G780" t="s">
        <v>20</v>
      </c>
      <c r="H780">
        <v>174</v>
      </c>
      <c r="I780">
        <f t="shared" si="26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27"/>
        <v>40768.208333333336</v>
      </c>
      <c r="O780" s="8">
        <f t="shared" si="27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25"/>
        <v>81</v>
      </c>
      <c r="G781" t="s">
        <v>14</v>
      </c>
      <c r="H781">
        <v>831</v>
      </c>
      <c r="I781">
        <f t="shared" si="26"/>
        <v>105.05000000000001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27"/>
        <v>42230.208333333328</v>
      </c>
      <c r="O781" s="8">
        <f t="shared" si="27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25"/>
        <v>107</v>
      </c>
      <c r="G782" t="s">
        <v>20</v>
      </c>
      <c r="H782">
        <v>164</v>
      </c>
      <c r="I782">
        <f t="shared" si="26"/>
        <v>33.059999999999995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27"/>
        <v>42573.208333333328</v>
      </c>
      <c r="O782" s="8">
        <f t="shared" si="27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25"/>
        <v>51</v>
      </c>
      <c r="G783" t="s">
        <v>74</v>
      </c>
      <c r="H783">
        <v>56</v>
      </c>
      <c r="I783">
        <f t="shared" si="26"/>
        <v>78.83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27"/>
        <v>40482.208333333336</v>
      </c>
      <c r="O783" s="8">
        <f t="shared" si="27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25"/>
        <v>216</v>
      </c>
      <c r="G784" t="s">
        <v>20</v>
      </c>
      <c r="H784">
        <v>161</v>
      </c>
      <c r="I784">
        <f t="shared" si="26"/>
        <v>68.210000000000008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27"/>
        <v>40603.25</v>
      </c>
      <c r="O784" s="8">
        <f t="shared" si="27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25"/>
        <v>142</v>
      </c>
      <c r="G785" t="s">
        <v>20</v>
      </c>
      <c r="H785">
        <v>138</v>
      </c>
      <c r="I785">
        <f t="shared" si="26"/>
        <v>75.740000000000009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27"/>
        <v>41625.25</v>
      </c>
      <c r="O785" s="8">
        <f t="shared" si="27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25"/>
        <v>116</v>
      </c>
      <c r="G786" t="s">
        <v>20</v>
      </c>
      <c r="H786">
        <v>3308</v>
      </c>
      <c r="I786">
        <f t="shared" si="26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27"/>
        <v>42435.25</v>
      </c>
      <c r="O786" s="8">
        <f t="shared" si="27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25"/>
        <v>194</v>
      </c>
      <c r="G787" t="s">
        <v>20</v>
      </c>
      <c r="H787">
        <v>127</v>
      </c>
      <c r="I787">
        <f t="shared" si="26"/>
        <v>101.89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27"/>
        <v>43582.208333333328</v>
      </c>
      <c r="O787" s="8">
        <f t="shared" si="27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25"/>
        <v>730</v>
      </c>
      <c r="G788" t="s">
        <v>20</v>
      </c>
      <c r="H788">
        <v>207</v>
      </c>
      <c r="I788">
        <f t="shared" si="26"/>
        <v>52.879999999999995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27"/>
        <v>43186.208333333328</v>
      </c>
      <c r="O788" s="8">
        <f t="shared" si="27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25"/>
        <v>100</v>
      </c>
      <c r="G789" t="s">
        <v>14</v>
      </c>
      <c r="H789">
        <v>859</v>
      </c>
      <c r="I789">
        <f t="shared" si="2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27"/>
        <v>40684.208333333336</v>
      </c>
      <c r="O789" s="8">
        <f t="shared" si="27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25"/>
        <v>89</v>
      </c>
      <c r="G790" t="s">
        <v>47</v>
      </c>
      <c r="H790">
        <v>31</v>
      </c>
      <c r="I790">
        <f t="shared" si="26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27"/>
        <v>41202.208333333336</v>
      </c>
      <c r="O790" s="8">
        <f t="shared" si="27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25"/>
        <v>38</v>
      </c>
      <c r="G791" t="s">
        <v>14</v>
      </c>
      <c r="H791">
        <v>45</v>
      </c>
      <c r="I791">
        <f t="shared" si="26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27"/>
        <v>41786.208333333336</v>
      </c>
      <c r="O791" s="8">
        <f t="shared" si="27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25"/>
        <v>31</v>
      </c>
      <c r="G792" t="s">
        <v>74</v>
      </c>
      <c r="H792">
        <v>1113</v>
      </c>
      <c r="I792">
        <f t="shared" si="26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27"/>
        <v>40223.25</v>
      </c>
      <c r="O792" s="8">
        <f t="shared" si="27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25"/>
        <v>26</v>
      </c>
      <c r="G793" t="s">
        <v>14</v>
      </c>
      <c r="H793">
        <v>6</v>
      </c>
      <c r="I793">
        <f t="shared" si="26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27"/>
        <v>42715.25</v>
      </c>
      <c r="O793" s="8">
        <f t="shared" si="27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25"/>
        <v>34</v>
      </c>
      <c r="G794" t="s">
        <v>14</v>
      </c>
      <c r="H794">
        <v>7</v>
      </c>
      <c r="I794">
        <f t="shared" si="26"/>
        <v>97.15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27"/>
        <v>41451.208333333336</v>
      </c>
      <c r="O794" s="8">
        <f t="shared" si="27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25"/>
        <v>1186</v>
      </c>
      <c r="G795" t="s">
        <v>20</v>
      </c>
      <c r="H795">
        <v>181</v>
      </c>
      <c r="I795">
        <f t="shared" si="26"/>
        <v>72.08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27"/>
        <v>41450.208333333336</v>
      </c>
      <c r="O795" s="8">
        <f t="shared" si="27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25"/>
        <v>126</v>
      </c>
      <c r="G796" t="s">
        <v>20</v>
      </c>
      <c r="H796">
        <v>110</v>
      </c>
      <c r="I796">
        <f t="shared" si="26"/>
        <v>75.240000000000009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27"/>
        <v>43091.25</v>
      </c>
      <c r="O796" s="8">
        <f t="shared" si="27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25"/>
        <v>15</v>
      </c>
      <c r="G797" t="s">
        <v>14</v>
      </c>
      <c r="H797">
        <v>31</v>
      </c>
      <c r="I797">
        <f t="shared" si="26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27"/>
        <v>42675.208333333328</v>
      </c>
      <c r="O797" s="8">
        <f t="shared" si="27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25"/>
        <v>55</v>
      </c>
      <c r="G798" t="s">
        <v>14</v>
      </c>
      <c r="H798">
        <v>78</v>
      </c>
      <c r="I798">
        <f t="shared" si="26"/>
        <v>54.809999999999995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27"/>
        <v>41859.208333333336</v>
      </c>
      <c r="O798" s="8">
        <f t="shared" si="27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25"/>
        <v>110</v>
      </c>
      <c r="G799" t="s">
        <v>20</v>
      </c>
      <c r="H799">
        <v>185</v>
      </c>
      <c r="I799">
        <f t="shared" si="26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27"/>
        <v>43464.25</v>
      </c>
      <c r="O799" s="8">
        <f t="shared" si="27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25"/>
        <v>189</v>
      </c>
      <c r="G800" t="s">
        <v>20</v>
      </c>
      <c r="H800">
        <v>121</v>
      </c>
      <c r="I800">
        <f t="shared" si="26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27"/>
        <v>41060.208333333336</v>
      </c>
      <c r="O800" s="8">
        <f t="shared" si="27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25"/>
        <v>88</v>
      </c>
      <c r="G801" t="s">
        <v>14</v>
      </c>
      <c r="H801">
        <v>1225</v>
      </c>
      <c r="I801">
        <f t="shared" si="26"/>
        <v>60.019999999999996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27"/>
        <v>42399.25</v>
      </c>
      <c r="O801" s="8">
        <f t="shared" si="27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25"/>
        <v>1</v>
      </c>
      <c r="G802" t="s">
        <v>14</v>
      </c>
      <c r="H802">
        <v>1</v>
      </c>
      <c r="I802">
        <f t="shared" si="26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27"/>
        <v>42167.208333333328</v>
      </c>
      <c r="O802" s="8">
        <f t="shared" si="27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25"/>
        <v>203</v>
      </c>
      <c r="G803" t="s">
        <v>20</v>
      </c>
      <c r="H803">
        <v>106</v>
      </c>
      <c r="I803">
        <f t="shared" si="26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27"/>
        <v>43830.25</v>
      </c>
      <c r="O803" s="8">
        <f t="shared" si="27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25"/>
        <v>198</v>
      </c>
      <c r="G804" t="s">
        <v>20</v>
      </c>
      <c r="H804">
        <v>142</v>
      </c>
      <c r="I804">
        <f t="shared" si="26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27"/>
        <v>43650.208333333328</v>
      </c>
      <c r="O804" s="8">
        <f t="shared" si="27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25"/>
        <v>107</v>
      </c>
      <c r="G805" t="s">
        <v>20</v>
      </c>
      <c r="H805">
        <v>233</v>
      </c>
      <c r="I805">
        <f t="shared" si="26"/>
        <v>28.020000000000003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27"/>
        <v>43492.25</v>
      </c>
      <c r="O805" s="8">
        <f t="shared" si="27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25"/>
        <v>269</v>
      </c>
      <c r="G806" t="s">
        <v>20</v>
      </c>
      <c r="H806">
        <v>218</v>
      </c>
      <c r="I806">
        <f t="shared" si="26"/>
        <v>32.059999999999995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27"/>
        <v>43102.25</v>
      </c>
      <c r="O806" s="8">
        <f t="shared" si="27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25"/>
        <v>51</v>
      </c>
      <c r="G807" t="s">
        <v>14</v>
      </c>
      <c r="H807">
        <v>67</v>
      </c>
      <c r="I807">
        <f t="shared" si="26"/>
        <v>73.62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27"/>
        <v>41958.25</v>
      </c>
      <c r="O807" s="8">
        <f t="shared" si="27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25"/>
        <v>1181</v>
      </c>
      <c r="G808" t="s">
        <v>20</v>
      </c>
      <c r="H808">
        <v>76</v>
      </c>
      <c r="I808">
        <f t="shared" si="26"/>
        <v>108.72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27"/>
        <v>40973.25</v>
      </c>
      <c r="O808" s="8">
        <f t="shared" si="27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25"/>
        <v>264</v>
      </c>
      <c r="G809" t="s">
        <v>20</v>
      </c>
      <c r="H809">
        <v>43</v>
      </c>
      <c r="I809">
        <f t="shared" si="26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27"/>
        <v>43753.208333333328</v>
      </c>
      <c r="O809" s="8">
        <f t="shared" si="27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25"/>
        <v>31</v>
      </c>
      <c r="G810" t="s">
        <v>14</v>
      </c>
      <c r="H810">
        <v>19</v>
      </c>
      <c r="I810">
        <f t="shared" si="26"/>
        <v>83.320000000000007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27"/>
        <v>42507.208333333328</v>
      </c>
      <c r="O810" s="8">
        <f t="shared" si="27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25"/>
        <v>63</v>
      </c>
      <c r="G811" t="s">
        <v>14</v>
      </c>
      <c r="H811">
        <v>2108</v>
      </c>
      <c r="I811">
        <f t="shared" si="26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27"/>
        <v>41135.208333333336</v>
      </c>
      <c r="O811" s="8">
        <f t="shared" si="27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25"/>
        <v>194</v>
      </c>
      <c r="G812" t="s">
        <v>20</v>
      </c>
      <c r="H812">
        <v>221</v>
      </c>
      <c r="I812">
        <f t="shared" si="26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27"/>
        <v>43067.25</v>
      </c>
      <c r="O812" s="8">
        <f t="shared" si="27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25"/>
        <v>78</v>
      </c>
      <c r="G813" t="s">
        <v>14</v>
      </c>
      <c r="H813">
        <v>679</v>
      </c>
      <c r="I813">
        <f t="shared" si="26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27"/>
        <v>42378.25</v>
      </c>
      <c r="O813" s="8">
        <f t="shared" si="27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25"/>
        <v>226</v>
      </c>
      <c r="G814" t="s">
        <v>20</v>
      </c>
      <c r="H814">
        <v>2805</v>
      </c>
      <c r="I814">
        <f t="shared" si="26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27"/>
        <v>43206.208333333328</v>
      </c>
      <c r="O814" s="8">
        <f t="shared" si="27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25"/>
        <v>240</v>
      </c>
      <c r="G815" t="s">
        <v>20</v>
      </c>
      <c r="H815">
        <v>68</v>
      </c>
      <c r="I815">
        <f t="shared" si="26"/>
        <v>112.67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27"/>
        <v>41148.208333333336</v>
      </c>
      <c r="O815" s="8">
        <f t="shared" si="27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25"/>
        <v>93</v>
      </c>
      <c r="G816" t="s">
        <v>14</v>
      </c>
      <c r="H816">
        <v>36</v>
      </c>
      <c r="I816">
        <f t="shared" si="26"/>
        <v>81.95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27"/>
        <v>42517.208333333328</v>
      </c>
      <c r="O816" s="8">
        <f t="shared" si="27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25"/>
        <v>131</v>
      </c>
      <c r="G817" t="s">
        <v>20</v>
      </c>
      <c r="H817">
        <v>183</v>
      </c>
      <c r="I817">
        <f t="shared" si="26"/>
        <v>64.050000000000011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27"/>
        <v>43068.25</v>
      </c>
      <c r="O817" s="8">
        <f t="shared" si="27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25"/>
        <v>616</v>
      </c>
      <c r="G818" t="s">
        <v>20</v>
      </c>
      <c r="H818">
        <v>133</v>
      </c>
      <c r="I818">
        <f t="shared" si="26"/>
        <v>106.4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27"/>
        <v>41680.25</v>
      </c>
      <c r="O818" s="8">
        <f t="shared" si="27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25"/>
        <v>369</v>
      </c>
      <c r="G819" t="s">
        <v>20</v>
      </c>
      <c r="H819">
        <v>2489</v>
      </c>
      <c r="I819">
        <f t="shared" si="26"/>
        <v>76.02000000000001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27"/>
        <v>43589.208333333328</v>
      </c>
      <c r="O819" s="8">
        <f t="shared" si="27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25"/>
        <v>1095</v>
      </c>
      <c r="G820" t="s">
        <v>20</v>
      </c>
      <c r="H820">
        <v>69</v>
      </c>
      <c r="I820">
        <f t="shared" si="26"/>
        <v>111.08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27"/>
        <v>43486.25</v>
      </c>
      <c r="O820" s="8">
        <f t="shared" si="27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25"/>
        <v>51</v>
      </c>
      <c r="G821" t="s">
        <v>14</v>
      </c>
      <c r="H821">
        <v>47</v>
      </c>
      <c r="I821">
        <f t="shared" si="26"/>
        <v>95.940000000000012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27"/>
        <v>41237.25</v>
      </c>
      <c r="O821" s="8">
        <f t="shared" si="27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25"/>
        <v>801</v>
      </c>
      <c r="G822" t="s">
        <v>20</v>
      </c>
      <c r="H822">
        <v>279</v>
      </c>
      <c r="I822">
        <f t="shared" si="26"/>
        <v>43.05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27"/>
        <v>43310.208333333328</v>
      </c>
      <c r="O822" s="8">
        <f t="shared" si="27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25"/>
        <v>292</v>
      </c>
      <c r="G823" t="s">
        <v>20</v>
      </c>
      <c r="H823">
        <v>210</v>
      </c>
      <c r="I823">
        <f t="shared" si="26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27"/>
        <v>42794.25</v>
      </c>
      <c r="O823" s="8">
        <f t="shared" si="27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25"/>
        <v>350</v>
      </c>
      <c r="G824" t="s">
        <v>20</v>
      </c>
      <c r="H824">
        <v>2100</v>
      </c>
      <c r="I824">
        <f t="shared" si="26"/>
        <v>90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27"/>
        <v>41698.25</v>
      </c>
      <c r="O824" s="8">
        <f t="shared" si="27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25"/>
        <v>358</v>
      </c>
      <c r="G825" t="s">
        <v>20</v>
      </c>
      <c r="H825">
        <v>252</v>
      </c>
      <c r="I825">
        <f t="shared" si="26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27"/>
        <v>41892.208333333336</v>
      </c>
      <c r="O825" s="8">
        <f t="shared" si="27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25"/>
        <v>127</v>
      </c>
      <c r="G826" t="s">
        <v>20</v>
      </c>
      <c r="H826">
        <v>1280</v>
      </c>
      <c r="I826">
        <f t="shared" si="26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27"/>
        <v>40348.208333333336</v>
      </c>
      <c r="O826" s="8">
        <f t="shared" si="27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25"/>
        <v>388</v>
      </c>
      <c r="G827" t="s">
        <v>20</v>
      </c>
      <c r="H827">
        <v>157</v>
      </c>
      <c r="I827">
        <f t="shared" si="26"/>
        <v>88.86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27"/>
        <v>42941.208333333328</v>
      </c>
      <c r="O827" s="8">
        <f t="shared" si="27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25"/>
        <v>458</v>
      </c>
      <c r="G828" t="s">
        <v>20</v>
      </c>
      <c r="H828">
        <v>194</v>
      </c>
      <c r="I828">
        <f t="shared" si="26"/>
        <v>65.97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27"/>
        <v>40525.25</v>
      </c>
      <c r="O828" s="8">
        <f t="shared" si="27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25"/>
        <v>267</v>
      </c>
      <c r="G829" t="s">
        <v>20</v>
      </c>
      <c r="H829">
        <v>82</v>
      </c>
      <c r="I829">
        <f t="shared" si="26"/>
        <v>74.81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27"/>
        <v>40666.208333333336</v>
      </c>
      <c r="O829" s="8">
        <f t="shared" si="27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25"/>
        <v>69</v>
      </c>
      <c r="G830" t="s">
        <v>14</v>
      </c>
      <c r="H830">
        <v>70</v>
      </c>
      <c r="I830">
        <f t="shared" si="26"/>
        <v>69.990000000000009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27"/>
        <v>43340.208333333328</v>
      </c>
      <c r="O830" s="8">
        <f t="shared" si="27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25"/>
        <v>52</v>
      </c>
      <c r="G831" t="s">
        <v>14</v>
      </c>
      <c r="H831">
        <v>154</v>
      </c>
      <c r="I831">
        <f t="shared" si="26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27"/>
        <v>42164.208333333328</v>
      </c>
      <c r="O831" s="8">
        <f t="shared" si="27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25"/>
        <v>2</v>
      </c>
      <c r="G832" t="s">
        <v>14</v>
      </c>
      <c r="H832">
        <v>22</v>
      </c>
      <c r="I832">
        <f t="shared" si="26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27"/>
        <v>43103.25</v>
      </c>
      <c r="O832" s="8">
        <f t="shared" si="27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25"/>
        <v>109</v>
      </c>
      <c r="G833" t="s">
        <v>20</v>
      </c>
      <c r="H833">
        <v>4233</v>
      </c>
      <c r="I833">
        <f t="shared" si="26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27"/>
        <v>40994.208333333336</v>
      </c>
      <c r="O833" s="8">
        <f t="shared" si="27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25"/>
        <v>316</v>
      </c>
      <c r="G834" t="s">
        <v>20</v>
      </c>
      <c r="H834">
        <v>1297</v>
      </c>
      <c r="I834">
        <f t="shared" si="26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27"/>
        <v>42299.208333333328</v>
      </c>
      <c r="O834" s="8">
        <f t="shared" si="27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28">ROUNDUP((E835/D835)*100,0)</f>
        <v>158</v>
      </c>
      <c r="G835" t="s">
        <v>20</v>
      </c>
      <c r="H835">
        <v>165</v>
      </c>
      <c r="I835">
        <f t="shared" ref="I835:I898" si="29">IFERROR(ROUNDUP(E835/H835, 2),0)</f>
        <v>64.990000000000009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30">(((L835/60)/60)/24)+DATE(1970,1,1)</f>
        <v>40588.25</v>
      </c>
      <c r="O835" s="8">
        <f t="shared" si="30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28"/>
        <v>154</v>
      </c>
      <c r="G836" t="s">
        <v>20</v>
      </c>
      <c r="H836">
        <v>119</v>
      </c>
      <c r="I836">
        <f t="shared" si="29"/>
        <v>94.36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30"/>
        <v>41448.208333333336</v>
      </c>
      <c r="O836" s="8">
        <f t="shared" si="30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28"/>
        <v>90</v>
      </c>
      <c r="G837" t="s">
        <v>14</v>
      </c>
      <c r="H837">
        <v>1758</v>
      </c>
      <c r="I837">
        <f t="shared" si="29"/>
        <v>44.01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30"/>
        <v>42063.25</v>
      </c>
      <c r="O837" s="8">
        <f t="shared" si="30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28"/>
        <v>76</v>
      </c>
      <c r="G838" t="s">
        <v>14</v>
      </c>
      <c r="H838">
        <v>94</v>
      </c>
      <c r="I838">
        <f t="shared" si="29"/>
        <v>64.75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30"/>
        <v>40214.25</v>
      </c>
      <c r="O838" s="8">
        <f t="shared" si="30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28"/>
        <v>853</v>
      </c>
      <c r="G839" t="s">
        <v>20</v>
      </c>
      <c r="H839">
        <v>1797</v>
      </c>
      <c r="I839">
        <f t="shared" si="2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30"/>
        <v>40629.208333333336</v>
      </c>
      <c r="O839" s="8">
        <f t="shared" si="30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28"/>
        <v>139</v>
      </c>
      <c r="G840" t="s">
        <v>20</v>
      </c>
      <c r="H840">
        <v>261</v>
      </c>
      <c r="I840">
        <f t="shared" si="29"/>
        <v>34.07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30"/>
        <v>43370.208333333328</v>
      </c>
      <c r="O840" s="8">
        <f t="shared" si="30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28"/>
        <v>191</v>
      </c>
      <c r="G841" t="s">
        <v>20</v>
      </c>
      <c r="H841">
        <v>157</v>
      </c>
      <c r="I841">
        <f t="shared" si="29"/>
        <v>93.28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30"/>
        <v>41715.208333333336</v>
      </c>
      <c r="O841" s="8">
        <f t="shared" si="30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28"/>
        <v>101</v>
      </c>
      <c r="G842" t="s">
        <v>20</v>
      </c>
      <c r="H842">
        <v>3533</v>
      </c>
      <c r="I842">
        <f t="shared" si="2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30"/>
        <v>41836.208333333336</v>
      </c>
      <c r="O842" s="8">
        <f t="shared" si="30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28"/>
        <v>143</v>
      </c>
      <c r="G843" t="s">
        <v>20</v>
      </c>
      <c r="H843">
        <v>155</v>
      </c>
      <c r="I843">
        <f t="shared" si="29"/>
        <v>83.820000000000007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30"/>
        <v>42419.25</v>
      </c>
      <c r="O843" s="8">
        <f t="shared" si="30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28"/>
        <v>564</v>
      </c>
      <c r="G844" t="s">
        <v>20</v>
      </c>
      <c r="H844">
        <v>132</v>
      </c>
      <c r="I844">
        <f t="shared" si="29"/>
        <v>64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30"/>
        <v>43266.208333333328</v>
      </c>
      <c r="O844" s="8">
        <f t="shared" si="30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28"/>
        <v>31</v>
      </c>
      <c r="G845" t="s">
        <v>14</v>
      </c>
      <c r="H845">
        <v>33</v>
      </c>
      <c r="I845">
        <f t="shared" si="29"/>
        <v>81.910000000000011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30"/>
        <v>43338.208333333328</v>
      </c>
      <c r="O845" s="8">
        <f t="shared" si="30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28"/>
        <v>100</v>
      </c>
      <c r="G846" t="s">
        <v>74</v>
      </c>
      <c r="H846">
        <v>94</v>
      </c>
      <c r="I846">
        <f t="shared" si="29"/>
        <v>93.06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30"/>
        <v>40930.25</v>
      </c>
      <c r="O846" s="8">
        <f t="shared" si="30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28"/>
        <v>198</v>
      </c>
      <c r="G847" t="s">
        <v>20</v>
      </c>
      <c r="H847">
        <v>1354</v>
      </c>
      <c r="I847">
        <f t="shared" si="29"/>
        <v>101.99000000000001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30"/>
        <v>43235.208333333328</v>
      </c>
      <c r="O847" s="8">
        <f t="shared" si="30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28"/>
        <v>509</v>
      </c>
      <c r="G848" t="s">
        <v>20</v>
      </c>
      <c r="H848">
        <v>48</v>
      </c>
      <c r="I848">
        <f t="shared" si="29"/>
        <v>105.94000000000001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30"/>
        <v>43302.208333333328</v>
      </c>
      <c r="O848" s="8">
        <f t="shared" si="30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28"/>
        <v>238</v>
      </c>
      <c r="G849" t="s">
        <v>20</v>
      </c>
      <c r="H849">
        <v>110</v>
      </c>
      <c r="I849">
        <f t="shared" si="29"/>
        <v>101.59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30"/>
        <v>43107.25</v>
      </c>
      <c r="O849" s="8">
        <f t="shared" si="30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28"/>
        <v>339</v>
      </c>
      <c r="G850" t="s">
        <v>20</v>
      </c>
      <c r="H850">
        <v>172</v>
      </c>
      <c r="I850">
        <f t="shared" si="29"/>
        <v>62.98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30"/>
        <v>40341.208333333336</v>
      </c>
      <c r="O850" s="8">
        <f t="shared" si="30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28"/>
        <v>134</v>
      </c>
      <c r="G851" t="s">
        <v>20</v>
      </c>
      <c r="H851">
        <v>307</v>
      </c>
      <c r="I851">
        <f t="shared" si="2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30"/>
        <v>40948.25</v>
      </c>
      <c r="O851" s="8">
        <f t="shared" si="30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28"/>
        <v>1</v>
      </c>
      <c r="G852" t="s">
        <v>14</v>
      </c>
      <c r="H852">
        <v>1</v>
      </c>
      <c r="I852">
        <f t="shared" si="2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30"/>
        <v>40866.25</v>
      </c>
      <c r="O852" s="8">
        <f t="shared" si="30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28"/>
        <v>208</v>
      </c>
      <c r="G853" t="s">
        <v>20</v>
      </c>
      <c r="H853">
        <v>160</v>
      </c>
      <c r="I853">
        <f t="shared" si="2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30"/>
        <v>41031.208333333336</v>
      </c>
      <c r="O853" s="8">
        <f t="shared" si="30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28"/>
        <v>52</v>
      </c>
      <c r="G854" t="s">
        <v>14</v>
      </c>
      <c r="H854">
        <v>31</v>
      </c>
      <c r="I854">
        <f t="shared" si="2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30"/>
        <v>40740.208333333336</v>
      </c>
      <c r="O854" s="8">
        <f t="shared" si="30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28"/>
        <v>653</v>
      </c>
      <c r="G855" t="s">
        <v>20</v>
      </c>
      <c r="H855">
        <v>1467</v>
      </c>
      <c r="I855">
        <f t="shared" si="2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30"/>
        <v>40714.208333333336</v>
      </c>
      <c r="O855" s="8">
        <f t="shared" si="30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28"/>
        <v>114</v>
      </c>
      <c r="G856" t="s">
        <v>20</v>
      </c>
      <c r="H856">
        <v>2662</v>
      </c>
      <c r="I856">
        <f t="shared" si="29"/>
        <v>73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30"/>
        <v>43787.25</v>
      </c>
      <c r="O856" s="8">
        <f t="shared" si="30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28"/>
        <v>103</v>
      </c>
      <c r="G857" t="s">
        <v>20</v>
      </c>
      <c r="H857">
        <v>452</v>
      </c>
      <c r="I857">
        <f t="shared" si="2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30"/>
        <v>40712.208333333336</v>
      </c>
      <c r="O857" s="8">
        <f t="shared" si="30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28"/>
        <v>357</v>
      </c>
      <c r="G858" t="s">
        <v>20</v>
      </c>
      <c r="H858">
        <v>158</v>
      </c>
      <c r="I858">
        <f t="shared" si="29"/>
        <v>54.169999999999995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30"/>
        <v>41023.208333333336</v>
      </c>
      <c r="O858" s="8">
        <f t="shared" si="30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28"/>
        <v>140</v>
      </c>
      <c r="G859" t="s">
        <v>20</v>
      </c>
      <c r="H859">
        <v>225</v>
      </c>
      <c r="I859">
        <f t="shared" si="29"/>
        <v>32.949999999999996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30"/>
        <v>40944.25</v>
      </c>
      <c r="O859" s="8">
        <f t="shared" si="30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28"/>
        <v>70</v>
      </c>
      <c r="G860" t="s">
        <v>14</v>
      </c>
      <c r="H860">
        <v>35</v>
      </c>
      <c r="I860">
        <f t="shared" si="29"/>
        <v>79.38000000000001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30"/>
        <v>43211.208333333328</v>
      </c>
      <c r="O860" s="8">
        <f t="shared" si="30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28"/>
        <v>36</v>
      </c>
      <c r="G861" t="s">
        <v>14</v>
      </c>
      <c r="H861">
        <v>63</v>
      </c>
      <c r="I861">
        <f t="shared" si="29"/>
        <v>41.18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30"/>
        <v>41334.25</v>
      </c>
      <c r="O861" s="8">
        <f t="shared" si="30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28"/>
        <v>252</v>
      </c>
      <c r="G862" t="s">
        <v>20</v>
      </c>
      <c r="H862">
        <v>65</v>
      </c>
      <c r="I862">
        <f t="shared" si="29"/>
        <v>77.440000000000012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30"/>
        <v>43515.25</v>
      </c>
      <c r="O862" s="8">
        <f t="shared" si="30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28"/>
        <v>106</v>
      </c>
      <c r="G863" t="s">
        <v>20</v>
      </c>
      <c r="H863">
        <v>163</v>
      </c>
      <c r="I863">
        <f t="shared" si="2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30"/>
        <v>40258.208333333336</v>
      </c>
      <c r="O863" s="8">
        <f t="shared" si="30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28"/>
        <v>188</v>
      </c>
      <c r="G864" t="s">
        <v>20</v>
      </c>
      <c r="H864">
        <v>85</v>
      </c>
      <c r="I864">
        <f t="shared" si="2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30"/>
        <v>40756.208333333336</v>
      </c>
      <c r="O864" s="8">
        <f t="shared" si="30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28"/>
        <v>387</v>
      </c>
      <c r="G865" t="s">
        <v>20</v>
      </c>
      <c r="H865">
        <v>217</v>
      </c>
      <c r="I865">
        <f t="shared" si="29"/>
        <v>24.96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30"/>
        <v>42172.208333333328</v>
      </c>
      <c r="O865" s="8">
        <f t="shared" si="30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28"/>
        <v>348</v>
      </c>
      <c r="G866" t="s">
        <v>20</v>
      </c>
      <c r="H866">
        <v>150</v>
      </c>
      <c r="I866">
        <f t="shared" si="2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30"/>
        <v>42601.208333333328</v>
      </c>
      <c r="O866" s="8">
        <f t="shared" si="30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28"/>
        <v>186</v>
      </c>
      <c r="G867" t="s">
        <v>20</v>
      </c>
      <c r="H867">
        <v>3272</v>
      </c>
      <c r="I867">
        <f t="shared" si="29"/>
        <v>46.01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30"/>
        <v>41897.208333333336</v>
      </c>
      <c r="O867" s="8">
        <f t="shared" si="30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28"/>
        <v>44</v>
      </c>
      <c r="G868" t="s">
        <v>74</v>
      </c>
      <c r="H868">
        <v>898</v>
      </c>
      <c r="I868">
        <f t="shared" si="29"/>
        <v>88.03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30"/>
        <v>40671.208333333336</v>
      </c>
      <c r="O868" s="8">
        <f t="shared" si="30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28"/>
        <v>163</v>
      </c>
      <c r="G869" t="s">
        <v>20</v>
      </c>
      <c r="H869">
        <v>300</v>
      </c>
      <c r="I869">
        <f t="shared" si="2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30"/>
        <v>43382.208333333328</v>
      </c>
      <c r="O869" s="8">
        <f t="shared" si="30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28"/>
        <v>185</v>
      </c>
      <c r="G870" t="s">
        <v>20</v>
      </c>
      <c r="H870">
        <v>126</v>
      </c>
      <c r="I870">
        <f t="shared" si="29"/>
        <v>102.7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30"/>
        <v>41559.208333333336</v>
      </c>
      <c r="O870" s="8">
        <f t="shared" si="30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28"/>
        <v>24</v>
      </c>
      <c r="G871" t="s">
        <v>14</v>
      </c>
      <c r="H871">
        <v>526</v>
      </c>
      <c r="I871">
        <f t="shared" si="29"/>
        <v>72.960000000000008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30"/>
        <v>40350.208333333336</v>
      </c>
      <c r="O871" s="8">
        <f t="shared" si="30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28"/>
        <v>90</v>
      </c>
      <c r="G872" t="s">
        <v>14</v>
      </c>
      <c r="H872">
        <v>121</v>
      </c>
      <c r="I872">
        <f t="shared" si="29"/>
        <v>57.199999999999996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30"/>
        <v>42240.208333333328</v>
      </c>
      <c r="O872" s="8">
        <f t="shared" si="30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28"/>
        <v>273</v>
      </c>
      <c r="G873" t="s">
        <v>20</v>
      </c>
      <c r="H873">
        <v>2320</v>
      </c>
      <c r="I873">
        <f t="shared" si="29"/>
        <v>84.02000000000001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30"/>
        <v>43040.208333333328</v>
      </c>
      <c r="O873" s="8">
        <f t="shared" si="30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28"/>
        <v>171</v>
      </c>
      <c r="G874" t="s">
        <v>20</v>
      </c>
      <c r="H874">
        <v>81</v>
      </c>
      <c r="I874">
        <f t="shared" si="2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30"/>
        <v>43346.208333333328</v>
      </c>
      <c r="O874" s="8">
        <f t="shared" si="30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28"/>
        <v>189</v>
      </c>
      <c r="G875" t="s">
        <v>20</v>
      </c>
      <c r="H875">
        <v>1887</v>
      </c>
      <c r="I875">
        <f t="shared" si="2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30"/>
        <v>41647.25</v>
      </c>
      <c r="O875" s="8">
        <f t="shared" si="30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28"/>
        <v>347</v>
      </c>
      <c r="G876" t="s">
        <v>20</v>
      </c>
      <c r="H876">
        <v>4358</v>
      </c>
      <c r="I876">
        <f t="shared" si="29"/>
        <v>32.01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30"/>
        <v>40291.208333333336</v>
      </c>
      <c r="O876" s="8">
        <f t="shared" si="30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28"/>
        <v>70</v>
      </c>
      <c r="G877" t="s">
        <v>14</v>
      </c>
      <c r="H877">
        <v>67</v>
      </c>
      <c r="I877">
        <f t="shared" si="29"/>
        <v>81.570000000000007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30"/>
        <v>40556.25</v>
      </c>
      <c r="O877" s="8">
        <f t="shared" si="30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28"/>
        <v>26</v>
      </c>
      <c r="G878" t="s">
        <v>14</v>
      </c>
      <c r="H878">
        <v>57</v>
      </c>
      <c r="I878">
        <f t="shared" si="2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30"/>
        <v>43624.208333333328</v>
      </c>
      <c r="O878" s="8">
        <f t="shared" si="30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28"/>
        <v>78</v>
      </c>
      <c r="G879" t="s">
        <v>14</v>
      </c>
      <c r="H879">
        <v>1229</v>
      </c>
      <c r="I879">
        <f t="shared" si="29"/>
        <v>103.04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30"/>
        <v>42577.208333333328</v>
      </c>
      <c r="O879" s="8">
        <f t="shared" si="30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28"/>
        <v>38</v>
      </c>
      <c r="G880" t="s">
        <v>14</v>
      </c>
      <c r="H880">
        <v>12</v>
      </c>
      <c r="I880">
        <f t="shared" si="29"/>
        <v>84.34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30"/>
        <v>43845.25</v>
      </c>
      <c r="O880" s="8">
        <f t="shared" si="30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28"/>
        <v>544</v>
      </c>
      <c r="G881" t="s">
        <v>20</v>
      </c>
      <c r="H881">
        <v>53</v>
      </c>
      <c r="I881">
        <f t="shared" si="29"/>
        <v>102.61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30"/>
        <v>42788.25</v>
      </c>
      <c r="O881" s="8">
        <f t="shared" si="30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28"/>
        <v>229</v>
      </c>
      <c r="G882" t="s">
        <v>20</v>
      </c>
      <c r="H882">
        <v>2414</v>
      </c>
      <c r="I882">
        <f t="shared" si="29"/>
        <v>80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30"/>
        <v>43667.208333333328</v>
      </c>
      <c r="O882" s="8">
        <f t="shared" si="30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28"/>
        <v>39</v>
      </c>
      <c r="G883" t="s">
        <v>14</v>
      </c>
      <c r="H883">
        <v>452</v>
      </c>
      <c r="I883">
        <f t="shared" si="2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30"/>
        <v>42194.208333333328</v>
      </c>
      <c r="O883" s="8">
        <f t="shared" si="30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28"/>
        <v>370</v>
      </c>
      <c r="G884" t="s">
        <v>20</v>
      </c>
      <c r="H884">
        <v>80</v>
      </c>
      <c r="I884">
        <f t="shared" si="2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30"/>
        <v>42025.25</v>
      </c>
      <c r="O884" s="8">
        <f t="shared" si="30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28"/>
        <v>238</v>
      </c>
      <c r="G885" t="s">
        <v>20</v>
      </c>
      <c r="H885">
        <v>193</v>
      </c>
      <c r="I885">
        <f t="shared" si="29"/>
        <v>41.919999999999995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30"/>
        <v>40323.208333333336</v>
      </c>
      <c r="O885" s="8">
        <f t="shared" si="30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28"/>
        <v>65</v>
      </c>
      <c r="G886" t="s">
        <v>14</v>
      </c>
      <c r="H886">
        <v>1886</v>
      </c>
      <c r="I886">
        <f t="shared" si="29"/>
        <v>58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30"/>
        <v>41763.208333333336</v>
      </c>
      <c r="O886" s="8">
        <f t="shared" si="30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28"/>
        <v>119</v>
      </c>
      <c r="G887" t="s">
        <v>20</v>
      </c>
      <c r="H887">
        <v>52</v>
      </c>
      <c r="I887">
        <f t="shared" si="29"/>
        <v>40.949999999999996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30"/>
        <v>40335.208333333336</v>
      </c>
      <c r="O887" s="8">
        <f t="shared" si="30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28"/>
        <v>85</v>
      </c>
      <c r="G888" t="s">
        <v>14</v>
      </c>
      <c r="H888">
        <v>1825</v>
      </c>
      <c r="I888">
        <f t="shared" si="2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30"/>
        <v>40416.208333333336</v>
      </c>
      <c r="O888" s="8">
        <f t="shared" si="30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28"/>
        <v>30</v>
      </c>
      <c r="G889" t="s">
        <v>14</v>
      </c>
      <c r="H889">
        <v>31</v>
      </c>
      <c r="I889">
        <f t="shared" si="2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30"/>
        <v>42202.208333333328</v>
      </c>
      <c r="O889" s="8">
        <f t="shared" si="30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28"/>
        <v>210</v>
      </c>
      <c r="G890" t="s">
        <v>20</v>
      </c>
      <c r="H890">
        <v>290</v>
      </c>
      <c r="I890">
        <f t="shared" si="2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30"/>
        <v>42836.208333333328</v>
      </c>
      <c r="O890" s="8">
        <f t="shared" si="30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28"/>
        <v>170</v>
      </c>
      <c r="G891" t="s">
        <v>20</v>
      </c>
      <c r="H891">
        <v>122</v>
      </c>
      <c r="I891">
        <f t="shared" si="29"/>
        <v>77.940000000000012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30"/>
        <v>41710.208333333336</v>
      </c>
      <c r="O891" s="8">
        <f t="shared" si="30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28"/>
        <v>116</v>
      </c>
      <c r="G892" t="s">
        <v>20</v>
      </c>
      <c r="H892">
        <v>1470</v>
      </c>
      <c r="I892">
        <f t="shared" si="29"/>
        <v>106.02000000000001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30"/>
        <v>43640.208333333328</v>
      </c>
      <c r="O892" s="8">
        <f t="shared" si="30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28"/>
        <v>259</v>
      </c>
      <c r="G893" t="s">
        <v>20</v>
      </c>
      <c r="H893">
        <v>165</v>
      </c>
      <c r="I893">
        <f t="shared" si="29"/>
        <v>47.019999999999996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30"/>
        <v>40880.25</v>
      </c>
      <c r="O893" s="8">
        <f t="shared" si="30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28"/>
        <v>231</v>
      </c>
      <c r="G894" t="s">
        <v>20</v>
      </c>
      <c r="H894">
        <v>182</v>
      </c>
      <c r="I894">
        <f t="shared" si="29"/>
        <v>76.02000000000001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30"/>
        <v>40319.208333333336</v>
      </c>
      <c r="O894" s="8">
        <f t="shared" si="30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28"/>
        <v>129</v>
      </c>
      <c r="G895" t="s">
        <v>20</v>
      </c>
      <c r="H895">
        <v>199</v>
      </c>
      <c r="I895">
        <f t="shared" si="29"/>
        <v>54.129999999999995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30"/>
        <v>42170.208333333328</v>
      </c>
      <c r="O895" s="8">
        <f t="shared" si="30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28"/>
        <v>189</v>
      </c>
      <c r="G896" t="s">
        <v>20</v>
      </c>
      <c r="H896">
        <v>56</v>
      </c>
      <c r="I896">
        <f t="shared" si="2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30"/>
        <v>41466.208333333336</v>
      </c>
      <c r="O896" s="8">
        <f t="shared" si="30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28"/>
        <v>7</v>
      </c>
      <c r="G897" t="s">
        <v>14</v>
      </c>
      <c r="H897">
        <v>107</v>
      </c>
      <c r="I897">
        <f t="shared" si="29"/>
        <v>103.82000000000001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30"/>
        <v>43134.25</v>
      </c>
      <c r="O897" s="8">
        <f t="shared" si="30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28"/>
        <v>775</v>
      </c>
      <c r="G898" t="s">
        <v>20</v>
      </c>
      <c r="H898">
        <v>1460</v>
      </c>
      <c r="I898">
        <f t="shared" si="29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30"/>
        <v>40738.208333333336</v>
      </c>
      <c r="O898" s="8">
        <f t="shared" si="30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31">ROUNDUP((E899/D899)*100,0)</f>
        <v>28</v>
      </c>
      <c r="G899" t="s">
        <v>14</v>
      </c>
      <c r="H899">
        <v>27</v>
      </c>
      <c r="I899">
        <f t="shared" ref="I899:I962" si="32">IFERROR(ROUNDUP(E899/H899, 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33">(((L899/60)/60)/24)+DATE(1970,1,1)</f>
        <v>43583.208333333328</v>
      </c>
      <c r="O899" s="8">
        <f t="shared" si="33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31"/>
        <v>53</v>
      </c>
      <c r="G900" t="s">
        <v>14</v>
      </c>
      <c r="H900">
        <v>1221</v>
      </c>
      <c r="I900">
        <f t="shared" si="32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33"/>
        <v>43815.25</v>
      </c>
      <c r="O900" s="8">
        <f t="shared" si="3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31"/>
        <v>408</v>
      </c>
      <c r="G901" t="s">
        <v>20</v>
      </c>
      <c r="H901">
        <v>123</v>
      </c>
      <c r="I901">
        <f t="shared" si="32"/>
        <v>102.61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33"/>
        <v>41554.208333333336</v>
      </c>
      <c r="O901" s="8">
        <f t="shared" si="3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31"/>
        <v>2</v>
      </c>
      <c r="G902" t="s">
        <v>14</v>
      </c>
      <c r="H902">
        <v>1</v>
      </c>
      <c r="I902">
        <f t="shared" si="32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33"/>
        <v>41901.208333333336</v>
      </c>
      <c r="O902" s="8">
        <f t="shared" si="3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31"/>
        <v>157</v>
      </c>
      <c r="G903" t="s">
        <v>20</v>
      </c>
      <c r="H903">
        <v>159</v>
      </c>
      <c r="I903">
        <f t="shared" si="32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33"/>
        <v>43298.208333333328</v>
      </c>
      <c r="O903" s="8">
        <f t="shared" si="3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31"/>
        <v>253</v>
      </c>
      <c r="G904" t="s">
        <v>20</v>
      </c>
      <c r="H904">
        <v>110</v>
      </c>
      <c r="I904">
        <f t="shared" si="32"/>
        <v>32.129999999999995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33"/>
        <v>42399.25</v>
      </c>
      <c r="O904" s="8">
        <f t="shared" si="3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31"/>
        <v>2</v>
      </c>
      <c r="G905" t="s">
        <v>47</v>
      </c>
      <c r="H905">
        <v>14</v>
      </c>
      <c r="I905">
        <f t="shared" si="32"/>
        <v>50.65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33"/>
        <v>41034.208333333336</v>
      </c>
      <c r="O905" s="8">
        <f t="shared" si="3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31"/>
        <v>13</v>
      </c>
      <c r="G906" t="s">
        <v>14</v>
      </c>
      <c r="H906">
        <v>16</v>
      </c>
      <c r="I906">
        <f t="shared" si="32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33"/>
        <v>41186.208333333336</v>
      </c>
      <c r="O906" s="8">
        <f t="shared" si="3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31"/>
        <v>164</v>
      </c>
      <c r="G907" t="s">
        <v>20</v>
      </c>
      <c r="H907">
        <v>236</v>
      </c>
      <c r="I907">
        <f t="shared" si="32"/>
        <v>54.9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33"/>
        <v>41536.208333333336</v>
      </c>
      <c r="O907" s="8">
        <f t="shared" si="3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31"/>
        <v>163</v>
      </c>
      <c r="G908" t="s">
        <v>20</v>
      </c>
      <c r="H908">
        <v>191</v>
      </c>
      <c r="I908">
        <f t="shared" si="32"/>
        <v>46.94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33"/>
        <v>42868.208333333328</v>
      </c>
      <c r="O908" s="8">
        <f t="shared" si="3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31"/>
        <v>21</v>
      </c>
      <c r="G909" t="s">
        <v>14</v>
      </c>
      <c r="H909">
        <v>41</v>
      </c>
      <c r="I909">
        <f t="shared" si="32"/>
        <v>44.96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33"/>
        <v>40660.208333333336</v>
      </c>
      <c r="O909" s="8">
        <f t="shared" si="3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31"/>
        <v>320</v>
      </c>
      <c r="G910" t="s">
        <v>20</v>
      </c>
      <c r="H910">
        <v>3934</v>
      </c>
      <c r="I910">
        <f t="shared" si="32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33"/>
        <v>41031.208333333336</v>
      </c>
      <c r="O910" s="8">
        <f t="shared" si="3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31"/>
        <v>479</v>
      </c>
      <c r="G911" t="s">
        <v>20</v>
      </c>
      <c r="H911">
        <v>80</v>
      </c>
      <c r="I911">
        <f t="shared" si="32"/>
        <v>107.77000000000001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33"/>
        <v>43255.208333333328</v>
      </c>
      <c r="O911" s="8">
        <f t="shared" si="3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31"/>
        <v>20</v>
      </c>
      <c r="G912" t="s">
        <v>74</v>
      </c>
      <c r="H912">
        <v>296</v>
      </c>
      <c r="I912">
        <f t="shared" si="32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33"/>
        <v>42026.25</v>
      </c>
      <c r="O912" s="8">
        <f t="shared" si="3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31"/>
        <v>199</v>
      </c>
      <c r="G913" t="s">
        <v>20</v>
      </c>
      <c r="H913">
        <v>462</v>
      </c>
      <c r="I913">
        <f t="shared" si="32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33"/>
        <v>43717.208333333328</v>
      </c>
      <c r="O913" s="8">
        <f t="shared" si="3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31"/>
        <v>795</v>
      </c>
      <c r="G914" t="s">
        <v>20</v>
      </c>
      <c r="H914">
        <v>179</v>
      </c>
      <c r="I914">
        <f t="shared" si="32"/>
        <v>79.95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33"/>
        <v>41157.208333333336</v>
      </c>
      <c r="O914" s="8">
        <f t="shared" si="3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31"/>
        <v>51</v>
      </c>
      <c r="G915" t="s">
        <v>14</v>
      </c>
      <c r="H915">
        <v>523</v>
      </c>
      <c r="I915">
        <f t="shared" si="32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33"/>
        <v>43597.208333333328</v>
      </c>
      <c r="O915" s="8">
        <f t="shared" si="3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31"/>
        <v>58</v>
      </c>
      <c r="G916" t="s">
        <v>14</v>
      </c>
      <c r="H916">
        <v>141</v>
      </c>
      <c r="I916">
        <f t="shared" si="32"/>
        <v>26.080000000000002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33"/>
        <v>41490.208333333336</v>
      </c>
      <c r="O916" s="8">
        <f t="shared" si="3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31"/>
        <v>156</v>
      </c>
      <c r="G917" t="s">
        <v>20</v>
      </c>
      <c r="H917">
        <v>1866</v>
      </c>
      <c r="I917">
        <f t="shared" si="32"/>
        <v>105.01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33"/>
        <v>42976.208333333328</v>
      </c>
      <c r="O917" s="8">
        <f t="shared" si="3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31"/>
        <v>37</v>
      </c>
      <c r="G918" t="s">
        <v>14</v>
      </c>
      <c r="H918">
        <v>52</v>
      </c>
      <c r="I918">
        <f t="shared" si="32"/>
        <v>25.830000000000002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33"/>
        <v>41991.25</v>
      </c>
      <c r="O918" s="8">
        <f t="shared" si="3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31"/>
        <v>59</v>
      </c>
      <c r="G919" t="s">
        <v>47</v>
      </c>
      <c r="H919">
        <v>27</v>
      </c>
      <c r="I919">
        <f t="shared" si="32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33"/>
        <v>40722.208333333336</v>
      </c>
      <c r="O919" s="8">
        <f t="shared" si="3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31"/>
        <v>238</v>
      </c>
      <c r="G920" t="s">
        <v>20</v>
      </c>
      <c r="H920">
        <v>156</v>
      </c>
      <c r="I920">
        <f t="shared" si="32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33"/>
        <v>41117.208333333336</v>
      </c>
      <c r="O920" s="8">
        <f t="shared" si="3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31"/>
        <v>59</v>
      </c>
      <c r="G921" t="s">
        <v>14</v>
      </c>
      <c r="H921">
        <v>225</v>
      </c>
      <c r="I921">
        <f t="shared" si="32"/>
        <v>92.960000000000008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33"/>
        <v>43022.208333333328</v>
      </c>
      <c r="O921" s="8">
        <f t="shared" si="3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31"/>
        <v>183</v>
      </c>
      <c r="G922" t="s">
        <v>20</v>
      </c>
      <c r="H922">
        <v>255</v>
      </c>
      <c r="I922">
        <f t="shared" si="32"/>
        <v>37.949999999999996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33"/>
        <v>43503.25</v>
      </c>
      <c r="O922" s="8">
        <f t="shared" si="3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31"/>
        <v>1</v>
      </c>
      <c r="G923" t="s">
        <v>14</v>
      </c>
      <c r="H923">
        <v>38</v>
      </c>
      <c r="I923">
        <f t="shared" si="32"/>
        <v>31.85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33"/>
        <v>40951.25</v>
      </c>
      <c r="O923" s="8">
        <f t="shared" si="3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31"/>
        <v>176</v>
      </c>
      <c r="G924" t="s">
        <v>20</v>
      </c>
      <c r="H924">
        <v>2261</v>
      </c>
      <c r="I924">
        <f t="shared" si="32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33"/>
        <v>43443.25</v>
      </c>
      <c r="O924" s="8">
        <f t="shared" si="3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31"/>
        <v>238</v>
      </c>
      <c r="G925" t="s">
        <v>20</v>
      </c>
      <c r="H925">
        <v>40</v>
      </c>
      <c r="I925">
        <f t="shared" si="32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33"/>
        <v>40373.208333333336</v>
      </c>
      <c r="O925" s="8">
        <f t="shared" si="3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31"/>
        <v>489</v>
      </c>
      <c r="G926" t="s">
        <v>20</v>
      </c>
      <c r="H926">
        <v>2289</v>
      </c>
      <c r="I926">
        <f t="shared" si="32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33"/>
        <v>43769.208333333328</v>
      </c>
      <c r="O926" s="8">
        <f t="shared" si="3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31"/>
        <v>225</v>
      </c>
      <c r="G927" t="s">
        <v>20</v>
      </c>
      <c r="H927">
        <v>65</v>
      </c>
      <c r="I927">
        <f t="shared" si="32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33"/>
        <v>43000.208333333328</v>
      </c>
      <c r="O927" s="8">
        <f t="shared" si="3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31"/>
        <v>19</v>
      </c>
      <c r="G928" t="s">
        <v>14</v>
      </c>
      <c r="H928">
        <v>15</v>
      </c>
      <c r="I928">
        <f t="shared" si="32"/>
        <v>105.14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33"/>
        <v>42502.208333333328</v>
      </c>
      <c r="O928" s="8">
        <f t="shared" si="3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31"/>
        <v>46</v>
      </c>
      <c r="G929" t="s">
        <v>14</v>
      </c>
      <c r="H929">
        <v>37</v>
      </c>
      <c r="I929">
        <f t="shared" si="32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33"/>
        <v>41102.208333333336</v>
      </c>
      <c r="O929" s="8">
        <f t="shared" si="3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31"/>
        <v>118</v>
      </c>
      <c r="G930" t="s">
        <v>20</v>
      </c>
      <c r="H930">
        <v>3777</v>
      </c>
      <c r="I930">
        <f t="shared" si="32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33"/>
        <v>41637.25</v>
      </c>
      <c r="O930" s="8">
        <f t="shared" si="3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31"/>
        <v>218</v>
      </c>
      <c r="G931" t="s">
        <v>20</v>
      </c>
      <c r="H931">
        <v>184</v>
      </c>
      <c r="I931">
        <f t="shared" si="32"/>
        <v>64.960000000000008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33"/>
        <v>42858.208333333328</v>
      </c>
      <c r="O931" s="8">
        <f t="shared" si="3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31"/>
        <v>113</v>
      </c>
      <c r="G932" t="s">
        <v>20</v>
      </c>
      <c r="H932">
        <v>85</v>
      </c>
      <c r="I932">
        <f t="shared" si="32"/>
        <v>46.239999999999995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33"/>
        <v>42060.25</v>
      </c>
      <c r="O932" s="8">
        <f t="shared" si="3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31"/>
        <v>73</v>
      </c>
      <c r="G933" t="s">
        <v>14</v>
      </c>
      <c r="H933">
        <v>112</v>
      </c>
      <c r="I933">
        <f t="shared" si="32"/>
        <v>51.16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33"/>
        <v>41818.208333333336</v>
      </c>
      <c r="O933" s="8">
        <f t="shared" si="3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31"/>
        <v>213</v>
      </c>
      <c r="G934" t="s">
        <v>20</v>
      </c>
      <c r="H934">
        <v>144</v>
      </c>
      <c r="I934">
        <f t="shared" si="32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33"/>
        <v>41709.208333333336</v>
      </c>
      <c r="O934" s="8">
        <f t="shared" si="3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31"/>
        <v>240</v>
      </c>
      <c r="G935" t="s">
        <v>20</v>
      </c>
      <c r="H935">
        <v>1902</v>
      </c>
      <c r="I935">
        <f t="shared" si="32"/>
        <v>92.02000000000001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33"/>
        <v>41372.208333333336</v>
      </c>
      <c r="O935" s="8">
        <f t="shared" si="3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31"/>
        <v>182</v>
      </c>
      <c r="G936" t="s">
        <v>20</v>
      </c>
      <c r="H936">
        <v>105</v>
      </c>
      <c r="I936">
        <f t="shared" si="32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33"/>
        <v>42422.25</v>
      </c>
      <c r="O936" s="8">
        <f t="shared" si="3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31"/>
        <v>165</v>
      </c>
      <c r="G937" t="s">
        <v>20</v>
      </c>
      <c r="H937">
        <v>132</v>
      </c>
      <c r="I937">
        <f t="shared" si="32"/>
        <v>75.850000000000009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33"/>
        <v>42209.208333333328</v>
      </c>
      <c r="O937" s="8">
        <f t="shared" si="3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31"/>
        <v>2</v>
      </c>
      <c r="G938" t="s">
        <v>14</v>
      </c>
      <c r="H938">
        <v>21</v>
      </c>
      <c r="I938">
        <f t="shared" si="32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33"/>
        <v>43668.208333333328</v>
      </c>
      <c r="O938" s="8">
        <f t="shared" si="3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31"/>
        <v>50</v>
      </c>
      <c r="G939" t="s">
        <v>74</v>
      </c>
      <c r="H939">
        <v>976</v>
      </c>
      <c r="I939">
        <f t="shared" si="32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33"/>
        <v>42334.25</v>
      </c>
      <c r="O939" s="8">
        <f t="shared" si="3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31"/>
        <v>110</v>
      </c>
      <c r="G940" t="s">
        <v>20</v>
      </c>
      <c r="H940">
        <v>96</v>
      </c>
      <c r="I940">
        <f t="shared" si="32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33"/>
        <v>43263.208333333328</v>
      </c>
      <c r="O940" s="8">
        <f t="shared" si="3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31"/>
        <v>50</v>
      </c>
      <c r="G941" t="s">
        <v>14</v>
      </c>
      <c r="H941">
        <v>67</v>
      </c>
      <c r="I941">
        <f t="shared" si="32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33"/>
        <v>40670.208333333336</v>
      </c>
      <c r="O941" s="8">
        <f t="shared" si="33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31"/>
        <v>63</v>
      </c>
      <c r="G942" t="s">
        <v>47</v>
      </c>
      <c r="H942">
        <v>66</v>
      </c>
      <c r="I942">
        <f t="shared" si="32"/>
        <v>93.350000000000009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33"/>
        <v>41244.25</v>
      </c>
      <c r="O942" s="8">
        <f t="shared" si="33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31"/>
        <v>14</v>
      </c>
      <c r="G943" t="s">
        <v>14</v>
      </c>
      <c r="H943">
        <v>78</v>
      </c>
      <c r="I943">
        <f t="shared" si="32"/>
        <v>71.990000000000009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33"/>
        <v>40552.25</v>
      </c>
      <c r="O943" s="8">
        <f t="shared" si="33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31"/>
        <v>65</v>
      </c>
      <c r="G944" t="s">
        <v>14</v>
      </c>
      <c r="H944">
        <v>67</v>
      </c>
      <c r="I944">
        <f t="shared" si="32"/>
        <v>92.62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33"/>
        <v>40568.25</v>
      </c>
      <c r="O944" s="8">
        <f t="shared" si="33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31"/>
        <v>160</v>
      </c>
      <c r="G945" t="s">
        <v>20</v>
      </c>
      <c r="H945">
        <v>114</v>
      </c>
      <c r="I945">
        <f t="shared" si="32"/>
        <v>105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33"/>
        <v>41906.208333333336</v>
      </c>
      <c r="O945" s="8">
        <f t="shared" si="33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31"/>
        <v>82</v>
      </c>
      <c r="G946" t="s">
        <v>14</v>
      </c>
      <c r="H946">
        <v>263</v>
      </c>
      <c r="I946">
        <f t="shared" si="32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33"/>
        <v>42776.25</v>
      </c>
      <c r="O946" s="8">
        <f t="shared" si="33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31"/>
        <v>33</v>
      </c>
      <c r="G947" t="s">
        <v>14</v>
      </c>
      <c r="H947">
        <v>1691</v>
      </c>
      <c r="I947">
        <f t="shared" si="32"/>
        <v>33.01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33"/>
        <v>41004.208333333336</v>
      </c>
      <c r="O947" s="8">
        <f t="shared" si="33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31"/>
        <v>10</v>
      </c>
      <c r="G948" t="s">
        <v>14</v>
      </c>
      <c r="H948">
        <v>181</v>
      </c>
      <c r="I948">
        <f t="shared" si="32"/>
        <v>84.190000000000012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33"/>
        <v>40710.208333333336</v>
      </c>
      <c r="O948" s="8">
        <f t="shared" si="33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31"/>
        <v>27</v>
      </c>
      <c r="G949" t="s">
        <v>14</v>
      </c>
      <c r="H949">
        <v>13</v>
      </c>
      <c r="I949">
        <f t="shared" si="32"/>
        <v>73.930000000000007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33"/>
        <v>41908.208333333336</v>
      </c>
      <c r="O949" s="8">
        <f t="shared" si="33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31"/>
        <v>63</v>
      </c>
      <c r="G950" t="s">
        <v>74</v>
      </c>
      <c r="H950">
        <v>160</v>
      </c>
      <c r="I950">
        <f t="shared" si="32"/>
        <v>36.989999999999995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33"/>
        <v>41985.25</v>
      </c>
      <c r="O950" s="8">
        <f t="shared" si="33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31"/>
        <v>162</v>
      </c>
      <c r="G951" t="s">
        <v>20</v>
      </c>
      <c r="H951">
        <v>203</v>
      </c>
      <c r="I951">
        <f t="shared" si="32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33"/>
        <v>42112.208333333328</v>
      </c>
      <c r="O951" s="8">
        <f t="shared" si="33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31"/>
        <v>5</v>
      </c>
      <c r="G952" t="s">
        <v>14</v>
      </c>
      <c r="H952">
        <v>1</v>
      </c>
      <c r="I952">
        <f t="shared" si="32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33"/>
        <v>43571.208333333328</v>
      </c>
      <c r="O952" s="8">
        <f t="shared" si="33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31"/>
        <v>1097</v>
      </c>
      <c r="G953" t="s">
        <v>20</v>
      </c>
      <c r="H953">
        <v>1559</v>
      </c>
      <c r="I953">
        <f t="shared" si="32"/>
        <v>102.03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33"/>
        <v>42730.25</v>
      </c>
      <c r="O953" s="8">
        <f t="shared" si="33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31"/>
        <v>71</v>
      </c>
      <c r="G954" t="s">
        <v>74</v>
      </c>
      <c r="H954">
        <v>2266</v>
      </c>
      <c r="I954">
        <f t="shared" si="32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33"/>
        <v>42591.208333333328</v>
      </c>
      <c r="O954" s="8">
        <f t="shared" si="33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31"/>
        <v>60</v>
      </c>
      <c r="G955" t="s">
        <v>14</v>
      </c>
      <c r="H955">
        <v>21</v>
      </c>
      <c r="I955">
        <f t="shared" si="32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33"/>
        <v>42358.25</v>
      </c>
      <c r="O955" s="8">
        <f t="shared" si="33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31"/>
        <v>368</v>
      </c>
      <c r="G956" t="s">
        <v>20</v>
      </c>
      <c r="H956">
        <v>1548</v>
      </c>
      <c r="I956">
        <f t="shared" si="32"/>
        <v>101.03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33"/>
        <v>41174.208333333336</v>
      </c>
      <c r="O956" s="8">
        <f t="shared" si="33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31"/>
        <v>1109</v>
      </c>
      <c r="G957" t="s">
        <v>20</v>
      </c>
      <c r="H957">
        <v>80</v>
      </c>
      <c r="I957">
        <f t="shared" si="32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33"/>
        <v>41238.25</v>
      </c>
      <c r="O957" s="8">
        <f t="shared" si="33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31"/>
        <v>20</v>
      </c>
      <c r="G958" t="s">
        <v>14</v>
      </c>
      <c r="H958">
        <v>830</v>
      </c>
      <c r="I958">
        <f t="shared" si="32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33"/>
        <v>42360.25</v>
      </c>
      <c r="O958" s="8">
        <f t="shared" si="33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31"/>
        <v>127</v>
      </c>
      <c r="G959" t="s">
        <v>20</v>
      </c>
      <c r="H959">
        <v>131</v>
      </c>
      <c r="I959">
        <f t="shared" si="32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33"/>
        <v>40955.25</v>
      </c>
      <c r="O959" s="8">
        <f t="shared" si="33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31"/>
        <v>735</v>
      </c>
      <c r="G960" t="s">
        <v>20</v>
      </c>
      <c r="H960">
        <v>112</v>
      </c>
      <c r="I960">
        <f t="shared" si="32"/>
        <v>72.160000000000011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33"/>
        <v>40350.208333333336</v>
      </c>
      <c r="O960" s="8">
        <f t="shared" si="33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31"/>
        <v>5</v>
      </c>
      <c r="G961" t="s">
        <v>14</v>
      </c>
      <c r="H961">
        <v>130</v>
      </c>
      <c r="I961">
        <f t="shared" si="32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33"/>
        <v>40357.208333333336</v>
      </c>
      <c r="O961" s="8">
        <f t="shared" si="33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31"/>
        <v>86</v>
      </c>
      <c r="G962" t="s">
        <v>14</v>
      </c>
      <c r="H962">
        <v>55</v>
      </c>
      <c r="I962">
        <f t="shared" si="32"/>
        <v>85.06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33"/>
        <v>42408.25</v>
      </c>
      <c r="O962" s="8">
        <f t="shared" si="33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34">ROUNDUP((E963/D963)*100,0)</f>
        <v>120</v>
      </c>
      <c r="G963" t="s">
        <v>20</v>
      </c>
      <c r="H963">
        <v>155</v>
      </c>
      <c r="I963">
        <f t="shared" ref="I963:I1001" si="35">IFERROR(ROUNDUP(E963/H963, 2),0)</f>
        <v>43.879999999999995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36">(((L963/60)/60)/24)+DATE(1970,1,1)</f>
        <v>40591.25</v>
      </c>
      <c r="O963" s="8">
        <f t="shared" si="36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34"/>
        <v>297</v>
      </c>
      <c r="G964" t="s">
        <v>20</v>
      </c>
      <c r="H964">
        <v>266</v>
      </c>
      <c r="I964">
        <f t="shared" si="35"/>
        <v>40.07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36"/>
        <v>41592.25</v>
      </c>
      <c r="O964" s="8">
        <f t="shared" si="36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34"/>
        <v>85</v>
      </c>
      <c r="G965" t="s">
        <v>14</v>
      </c>
      <c r="H965">
        <v>114</v>
      </c>
      <c r="I965">
        <f t="shared" si="35"/>
        <v>43.839999999999996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36"/>
        <v>40607.25</v>
      </c>
      <c r="O965" s="8">
        <f t="shared" si="36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34"/>
        <v>356</v>
      </c>
      <c r="G966" t="s">
        <v>20</v>
      </c>
      <c r="H966">
        <v>155</v>
      </c>
      <c r="I966">
        <f t="shared" si="35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36"/>
        <v>42135.208333333328</v>
      </c>
      <c r="O966" s="8">
        <f t="shared" si="36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34"/>
        <v>387</v>
      </c>
      <c r="G967" t="s">
        <v>20</v>
      </c>
      <c r="H967">
        <v>207</v>
      </c>
      <c r="I967">
        <f t="shared" si="35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36"/>
        <v>40203.25</v>
      </c>
      <c r="O967" s="8">
        <f t="shared" si="36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34"/>
        <v>793</v>
      </c>
      <c r="G968" t="s">
        <v>20</v>
      </c>
      <c r="H968">
        <v>245</v>
      </c>
      <c r="I968">
        <f t="shared" si="35"/>
        <v>54.98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36"/>
        <v>42901.208333333328</v>
      </c>
      <c r="O968" s="8">
        <f t="shared" si="36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34"/>
        <v>138</v>
      </c>
      <c r="G969" t="s">
        <v>20</v>
      </c>
      <c r="H969">
        <v>1573</v>
      </c>
      <c r="I969">
        <f t="shared" si="35"/>
        <v>77.02000000000001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36"/>
        <v>41005.208333333336</v>
      </c>
      <c r="O969" s="8">
        <f t="shared" si="36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34"/>
        <v>339</v>
      </c>
      <c r="G970" t="s">
        <v>20</v>
      </c>
      <c r="H970">
        <v>114</v>
      </c>
      <c r="I970">
        <f t="shared" si="35"/>
        <v>71.210000000000008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36"/>
        <v>40544.25</v>
      </c>
      <c r="O970" s="8">
        <f t="shared" si="36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34"/>
        <v>109</v>
      </c>
      <c r="G971" t="s">
        <v>20</v>
      </c>
      <c r="H971">
        <v>93</v>
      </c>
      <c r="I971">
        <f t="shared" si="35"/>
        <v>91.940000000000012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36"/>
        <v>43821.25</v>
      </c>
      <c r="O971" s="8">
        <f t="shared" si="36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34"/>
        <v>61</v>
      </c>
      <c r="G972" t="s">
        <v>14</v>
      </c>
      <c r="H972">
        <v>594</v>
      </c>
      <c r="I972">
        <f t="shared" si="35"/>
        <v>97.070000000000007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36"/>
        <v>40672.208333333336</v>
      </c>
      <c r="O972" s="8">
        <f t="shared" si="36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34"/>
        <v>28</v>
      </c>
      <c r="G973" t="s">
        <v>14</v>
      </c>
      <c r="H973">
        <v>24</v>
      </c>
      <c r="I973">
        <f t="shared" si="35"/>
        <v>58.919999999999995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36"/>
        <v>41555.208333333336</v>
      </c>
      <c r="O973" s="8">
        <f t="shared" si="36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34"/>
        <v>229</v>
      </c>
      <c r="G974" t="s">
        <v>20</v>
      </c>
      <c r="H974">
        <v>1681</v>
      </c>
      <c r="I974">
        <f t="shared" si="35"/>
        <v>58.019999999999996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36"/>
        <v>41792.208333333336</v>
      </c>
      <c r="O974" s="8">
        <f t="shared" si="36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34"/>
        <v>22</v>
      </c>
      <c r="G975" t="s">
        <v>14</v>
      </c>
      <c r="H975">
        <v>252</v>
      </c>
      <c r="I975">
        <f t="shared" si="35"/>
        <v>103.88000000000001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36"/>
        <v>40522.25</v>
      </c>
      <c r="O975" s="8">
        <f t="shared" si="36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34"/>
        <v>374</v>
      </c>
      <c r="G976" t="s">
        <v>20</v>
      </c>
      <c r="H976">
        <v>32</v>
      </c>
      <c r="I976">
        <f t="shared" si="35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36"/>
        <v>41412.208333333336</v>
      </c>
      <c r="O976" s="8">
        <f t="shared" si="36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34"/>
        <v>155</v>
      </c>
      <c r="G977" t="s">
        <v>20</v>
      </c>
      <c r="H977">
        <v>135</v>
      </c>
      <c r="I977">
        <f t="shared" si="35"/>
        <v>61.98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36"/>
        <v>42337.25</v>
      </c>
      <c r="O977" s="8">
        <f t="shared" si="36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34"/>
        <v>323</v>
      </c>
      <c r="G978" t="s">
        <v>20</v>
      </c>
      <c r="H978">
        <v>140</v>
      </c>
      <c r="I978">
        <f t="shared" si="35"/>
        <v>92.050000000000011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36"/>
        <v>40571.25</v>
      </c>
      <c r="O978" s="8">
        <f t="shared" si="36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34"/>
        <v>74</v>
      </c>
      <c r="G979" t="s">
        <v>14</v>
      </c>
      <c r="H979">
        <v>67</v>
      </c>
      <c r="I979">
        <f t="shared" si="35"/>
        <v>77.27000000000001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36"/>
        <v>43138.25</v>
      </c>
      <c r="O979" s="8">
        <f t="shared" si="36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34"/>
        <v>865</v>
      </c>
      <c r="G980" t="s">
        <v>20</v>
      </c>
      <c r="H980">
        <v>92</v>
      </c>
      <c r="I980">
        <f t="shared" si="35"/>
        <v>93.93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36"/>
        <v>42686.25</v>
      </c>
      <c r="O980" s="8">
        <f t="shared" si="36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34"/>
        <v>144</v>
      </c>
      <c r="G981" t="s">
        <v>20</v>
      </c>
      <c r="H981">
        <v>1015</v>
      </c>
      <c r="I981">
        <f t="shared" si="35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36"/>
        <v>42078.208333333328</v>
      </c>
      <c r="O981" s="8">
        <f t="shared" si="36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34"/>
        <v>41</v>
      </c>
      <c r="G982" t="s">
        <v>14</v>
      </c>
      <c r="H982">
        <v>742</v>
      </c>
      <c r="I982">
        <f t="shared" si="35"/>
        <v>105.98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36"/>
        <v>42307.208333333328</v>
      </c>
      <c r="O982" s="8">
        <f t="shared" si="36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34"/>
        <v>179</v>
      </c>
      <c r="G983" t="s">
        <v>20</v>
      </c>
      <c r="H983">
        <v>323</v>
      </c>
      <c r="I983">
        <f t="shared" si="35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36"/>
        <v>43094.25</v>
      </c>
      <c r="O983" s="8">
        <f t="shared" si="36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34"/>
        <v>85</v>
      </c>
      <c r="G984" t="s">
        <v>14</v>
      </c>
      <c r="H984">
        <v>75</v>
      </c>
      <c r="I984">
        <f t="shared" si="35"/>
        <v>81.540000000000006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36"/>
        <v>40743.208333333336</v>
      </c>
      <c r="O984" s="8">
        <f t="shared" si="36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34"/>
        <v>146</v>
      </c>
      <c r="G985" t="s">
        <v>20</v>
      </c>
      <c r="H985">
        <v>2326</v>
      </c>
      <c r="I985">
        <f t="shared" si="35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36"/>
        <v>43681.208333333328</v>
      </c>
      <c r="O985" s="8">
        <f t="shared" si="36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34"/>
        <v>153</v>
      </c>
      <c r="G986" t="s">
        <v>20</v>
      </c>
      <c r="H986">
        <v>381</v>
      </c>
      <c r="I986">
        <f t="shared" si="35"/>
        <v>26.020000000000003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36"/>
        <v>43716.208333333328</v>
      </c>
      <c r="O986" s="8">
        <f t="shared" si="36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34"/>
        <v>68</v>
      </c>
      <c r="G987" t="s">
        <v>14</v>
      </c>
      <c r="H987">
        <v>4405</v>
      </c>
      <c r="I987">
        <f t="shared" si="35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36"/>
        <v>41614.25</v>
      </c>
      <c r="O987" s="8">
        <f t="shared" si="36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34"/>
        <v>41</v>
      </c>
      <c r="G988" t="s">
        <v>14</v>
      </c>
      <c r="H988">
        <v>92</v>
      </c>
      <c r="I988">
        <f t="shared" si="35"/>
        <v>34.18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36"/>
        <v>40638.208333333336</v>
      </c>
      <c r="O988" s="8">
        <f t="shared" si="36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34"/>
        <v>217</v>
      </c>
      <c r="G989" t="s">
        <v>20</v>
      </c>
      <c r="H989">
        <v>480</v>
      </c>
      <c r="I989">
        <f t="shared" si="35"/>
        <v>28.01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36"/>
        <v>42852.208333333328</v>
      </c>
      <c r="O989" s="8">
        <f t="shared" si="36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34"/>
        <v>53</v>
      </c>
      <c r="G990" t="s">
        <v>14</v>
      </c>
      <c r="H990">
        <v>64</v>
      </c>
      <c r="I990">
        <f t="shared" si="35"/>
        <v>76.550000000000011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36"/>
        <v>42686.25</v>
      </c>
      <c r="O990" s="8">
        <f t="shared" si="36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34"/>
        <v>500</v>
      </c>
      <c r="G991" t="s">
        <v>20</v>
      </c>
      <c r="H991">
        <v>226</v>
      </c>
      <c r="I991">
        <f t="shared" si="35"/>
        <v>53.059999999999995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36"/>
        <v>43571.208333333328</v>
      </c>
      <c r="O991" s="8">
        <f t="shared" si="36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34"/>
        <v>88</v>
      </c>
      <c r="G992" t="s">
        <v>14</v>
      </c>
      <c r="H992">
        <v>64</v>
      </c>
      <c r="I992">
        <f t="shared" si="35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36"/>
        <v>42432.25</v>
      </c>
      <c r="O992" s="8">
        <f t="shared" si="36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34"/>
        <v>114</v>
      </c>
      <c r="G993" t="s">
        <v>20</v>
      </c>
      <c r="H993">
        <v>241</v>
      </c>
      <c r="I993">
        <f t="shared" si="35"/>
        <v>46.03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36"/>
        <v>41907.208333333336</v>
      </c>
      <c r="O993" s="8">
        <f t="shared" si="36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34"/>
        <v>427</v>
      </c>
      <c r="G994" t="s">
        <v>20</v>
      </c>
      <c r="H994">
        <v>132</v>
      </c>
      <c r="I994">
        <f t="shared" si="35"/>
        <v>100.18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36"/>
        <v>43227.208333333328</v>
      </c>
      <c r="O994" s="8">
        <f t="shared" si="36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34"/>
        <v>78</v>
      </c>
      <c r="G995" t="s">
        <v>74</v>
      </c>
      <c r="H995">
        <v>75</v>
      </c>
      <c r="I995">
        <f t="shared" si="3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36"/>
        <v>42362.25</v>
      </c>
      <c r="O995" s="8">
        <f t="shared" si="36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34"/>
        <v>53</v>
      </c>
      <c r="G996" t="s">
        <v>14</v>
      </c>
      <c r="H996">
        <v>842</v>
      </c>
      <c r="I996">
        <f t="shared" si="35"/>
        <v>87.98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36"/>
        <v>41929.208333333336</v>
      </c>
      <c r="O996" s="8">
        <f t="shared" si="36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34"/>
        <v>158</v>
      </c>
      <c r="G997" t="s">
        <v>20</v>
      </c>
      <c r="H997">
        <v>2043</v>
      </c>
      <c r="I997">
        <f t="shared" si="35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36"/>
        <v>43408.208333333328</v>
      </c>
      <c r="O997" s="8">
        <f t="shared" si="36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34"/>
        <v>73</v>
      </c>
      <c r="G998" t="s">
        <v>14</v>
      </c>
      <c r="H998">
        <v>112</v>
      </c>
      <c r="I998">
        <f t="shared" si="35"/>
        <v>42.989999999999995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36"/>
        <v>41276.25</v>
      </c>
      <c r="O998" s="8">
        <f t="shared" si="36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34"/>
        <v>61</v>
      </c>
      <c r="G999" t="s">
        <v>74</v>
      </c>
      <c r="H999">
        <v>139</v>
      </c>
      <c r="I999">
        <f t="shared" si="3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36"/>
        <v>41659.25</v>
      </c>
      <c r="O999" s="8">
        <f t="shared" si="36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34"/>
        <v>57</v>
      </c>
      <c r="G1000" t="s">
        <v>14</v>
      </c>
      <c r="H1000">
        <v>374</v>
      </c>
      <c r="I1000">
        <f t="shared" si="35"/>
        <v>101.14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36"/>
        <v>40220.25</v>
      </c>
      <c r="O1000" s="8">
        <f t="shared" si="36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34"/>
        <v>57</v>
      </c>
      <c r="G1001" t="s">
        <v>74</v>
      </c>
      <c r="H1001">
        <v>1122</v>
      </c>
      <c r="I1001">
        <f t="shared" si="35"/>
        <v>55.989999999999995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36"/>
        <v>42550.208333333328</v>
      </c>
      <c r="O1001" s="8">
        <f t="shared" si="36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N1002" s="8"/>
      <c r="O1002" s="8"/>
    </row>
    <row r="1003" spans="1:20" x14ac:dyDescent="0.2">
      <c r="N1003" s="8"/>
      <c r="O1003" s="8"/>
    </row>
    <row r="1004" spans="1:20" x14ac:dyDescent="0.2">
      <c r="N1004" s="8"/>
      <c r="O1004" s="8"/>
    </row>
    <row r="1005" spans="1:20" x14ac:dyDescent="0.2">
      <c r="N1005" s="8"/>
      <c r="O1005" s="8"/>
    </row>
    <row r="1006" spans="1:20" x14ac:dyDescent="0.2">
      <c r="N1006" s="8"/>
      <c r="O1006" s="8"/>
    </row>
    <row r="1007" spans="1:20" x14ac:dyDescent="0.2">
      <c r="N1007" s="8"/>
      <c r="O1007" s="8"/>
    </row>
    <row r="1008" spans="1:20" x14ac:dyDescent="0.2">
      <c r="N1008" s="8"/>
      <c r="O1008" s="8"/>
    </row>
    <row r="1009" spans="14:14" x14ac:dyDescent="0.2">
      <c r="N1009" s="8"/>
    </row>
    <row r="1010" spans="14:14" x14ac:dyDescent="0.2">
      <c r="N1010" s="8"/>
    </row>
    <row r="1011" spans="14:14" x14ac:dyDescent="0.2">
      <c r="N1011" s="8"/>
    </row>
    <row r="1012" spans="14:14" x14ac:dyDescent="0.2">
      <c r="N1012" s="8"/>
    </row>
    <row r="1013" spans="14:14" x14ac:dyDescent="0.2">
      <c r="N1013" s="8"/>
    </row>
    <row r="1014" spans="14:14" x14ac:dyDescent="0.2">
      <c r="N1014" s="8"/>
    </row>
    <row r="1015" spans="14:14" x14ac:dyDescent="0.2">
      <c r="N1015" s="8"/>
    </row>
    <row r="1016" spans="14:14" x14ac:dyDescent="0.2">
      <c r="N1016" s="8"/>
    </row>
    <row r="1017" spans="14:14" x14ac:dyDescent="0.2">
      <c r="N1017" s="8"/>
    </row>
    <row r="1018" spans="14:14" x14ac:dyDescent="0.2">
      <c r="N1018" s="8"/>
    </row>
  </sheetData>
  <conditionalFormatting sqref="R2">
    <cfRule type="containsText" dxfId="10" priority="8" operator="containsText" text="failed">
      <formula>NOT(ISERROR(SEARCH("failed",R2)))</formula>
    </cfRule>
  </conditionalFormatting>
  <conditionalFormatting sqref="G2">
    <cfRule type="containsText" dxfId="9" priority="7" operator="containsText" text="failed">
      <formula>NOT(ISERROR(SEARCH("failed",G2)))</formula>
    </cfRule>
  </conditionalFormatting>
  <conditionalFormatting sqref="G1:G1048576">
    <cfRule type="containsText" dxfId="8" priority="2" operator="containsText" text="live">
      <formula>NOT(ISERROR(SEARCH("live",G1)))</formula>
    </cfRule>
    <cfRule type="containsText" dxfId="7" priority="3" operator="containsText" text="canceled">
      <formula>NOT(ISERROR(SEARCH("canceled",G1)))</formula>
    </cfRule>
    <cfRule type="containsText" dxfId="6" priority="4" operator="containsText" text="successful">
      <formula>NOT(ISERROR(SEARCH("successful",G1)))</formula>
    </cfRule>
    <cfRule type="containsText" dxfId="5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2022-06-16T18:13:28Z</dcterms:modified>
</cp:coreProperties>
</file>