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55" windowWidth="2077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  <c r="E3" i="1"/>
  <c r="E4" i="1"/>
  <c r="E5" i="1"/>
  <c r="E6" i="1"/>
  <c r="E7" i="1"/>
  <c r="E8" i="1"/>
  <c r="E9" i="1"/>
  <c r="E10" i="1"/>
  <c r="E11" i="1"/>
  <c r="E2" i="1"/>
  <c r="B11" i="1" l="1"/>
  <c r="B2" i="1"/>
  <c r="F2" i="1" s="1"/>
  <c r="B10" i="1" l="1"/>
  <c r="A10" i="1" l="1"/>
  <c r="B9" i="1"/>
  <c r="A9" i="1" l="1"/>
  <c r="B8" i="1"/>
  <c r="A8" i="1" l="1"/>
  <c r="B7" i="1"/>
  <c r="A7" i="1" l="1"/>
  <c r="B6" i="1"/>
  <c r="A6" i="1" l="1"/>
  <c r="B5" i="1"/>
  <c r="A5" i="1" l="1"/>
  <c r="B4" i="1"/>
  <c r="A4" i="1" l="1"/>
  <c r="B3" i="1"/>
  <c r="A3" i="1" s="1"/>
</calcChain>
</file>

<file path=xl/sharedStrings.xml><?xml version="1.0" encoding="utf-8"?>
<sst xmlns="http://schemas.openxmlformats.org/spreadsheetml/2006/main" count="13" uniqueCount="12">
  <si>
    <t>r</t>
  </si>
  <si>
    <t>1/r^2</t>
  </si>
  <si>
    <t>r</t>
  </si>
  <si>
    <t>cm</t>
  </si>
  <si>
    <t>t</t>
  </si>
  <si>
    <t>s</t>
  </si>
  <si>
    <t>N</t>
  </si>
  <si>
    <t>kpl</t>
  </si>
  <si>
    <t>x</t>
  </si>
  <si>
    <t>Havaitut pulssit (kpl)</t>
  </si>
  <si>
    <t>Havaittujen pulssien virhe</t>
  </si>
  <si>
    <t>1/r^2-virhe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</si>
</sst>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"/>
    <numFmt numFmtId="166" formatCode="0.0000"/>
  </numFmts>
  <fonts count="2" x14ac:knownFonts="1">
    <font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Alignment="1">
      <alignment wrapText="1"/>
    </xf>
    <xf numFmtId="16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165" fontId="0" fillId="0" borderId="0" xfId="0" applyNumberFormat="1" applyAlignment="1">
      <alignment wrapText="1"/>
    </xf>
    <xf numFmtId="2" fontId="0" fillId="0" borderId="0" xfId="0" applyNumberFormat="1" applyAlignment="1">
      <alignment wrapText="1"/>
    </xf>
    <xf numFmtId="16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Havaittujen pulssien määrä eri 1/r^2 arvoilla</c:v>
          </c:tx>
          <c:spPr>
            <a:ln>
              <a:noFill/>
            </a:ln>
          </c:spPr>
          <c:marker>
            <c:spPr>
              <a:solidFill>
                <a:schemeClr val="tx1"/>
              </a:solidFill>
            </c:spPr>
          </c:marke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Sheet1!$E$2:$E$11</c:f>
                <c:numCache>
                  <c:formatCode>General</c:formatCode>
                  <c:ptCount val="10"/>
                  <c:pt idx="0">
                    <c:v>52</c:v>
                  </c:pt>
                  <c:pt idx="1">
                    <c:v>49.739320461783549</c:v>
                  </c:pt>
                  <c:pt idx="2">
                    <c:v>45.398237851264668</c:v>
                  </c:pt>
                  <c:pt idx="3">
                    <c:v>42.778499272414876</c:v>
                  </c:pt>
                  <c:pt idx="4">
                    <c:v>39.395431207184416</c:v>
                  </c:pt>
                  <c:pt idx="5">
                    <c:v>36.331804249169899</c:v>
                  </c:pt>
                  <c:pt idx="6">
                    <c:v>31.701734968294716</c:v>
                  </c:pt>
                  <c:pt idx="7">
                    <c:v>27.258026340878022</c:v>
                  </c:pt>
                  <c:pt idx="8">
                    <c:v>22.869193252058544</c:v>
                  </c:pt>
                  <c:pt idx="9">
                    <c:v>17.86057109949175</c:v>
                  </c:pt>
                </c:numCache>
              </c:numRef>
            </c:plus>
            <c:minus>
              <c:numRef>
                <c:f>Sheet1!$E$2:$E$11</c:f>
                <c:numCache>
                  <c:formatCode>General</c:formatCode>
                  <c:ptCount val="10"/>
                  <c:pt idx="0">
                    <c:v>52</c:v>
                  </c:pt>
                  <c:pt idx="1">
                    <c:v>49.739320461783549</c:v>
                  </c:pt>
                  <c:pt idx="2">
                    <c:v>45.398237851264668</c:v>
                  </c:pt>
                  <c:pt idx="3">
                    <c:v>42.778499272414876</c:v>
                  </c:pt>
                  <c:pt idx="4">
                    <c:v>39.395431207184416</c:v>
                  </c:pt>
                  <c:pt idx="5">
                    <c:v>36.331804249169899</c:v>
                  </c:pt>
                  <c:pt idx="6">
                    <c:v>31.701734968294716</c:v>
                  </c:pt>
                  <c:pt idx="7">
                    <c:v>27.258026340878022</c:v>
                  </c:pt>
                  <c:pt idx="8">
                    <c:v>22.869193252058544</c:v>
                  </c:pt>
                  <c:pt idx="9">
                    <c:v>17.86057109949175</c:v>
                  </c:pt>
                </c:numCache>
              </c:numRef>
            </c:minus>
          </c:errBars>
          <c:errBars>
            <c:errDir val="x"/>
            <c:errBarType val="both"/>
            <c:errValType val="cust"/>
            <c:noEndCap val="0"/>
            <c:plus>
              <c:numRef>
                <c:f>Sheet1!$C$2:$C$11</c:f>
                <c:numCache>
                  <c:formatCode>General</c:formatCode>
                  <c:ptCount val="10"/>
                  <c:pt idx="0">
                    <c:v>1.6000000000000001E-3</c:v>
                  </c:pt>
                  <c:pt idx="1">
                    <c:v>1.3448142587826025E-3</c:v>
                  </c:pt>
                  <c:pt idx="2">
                    <c:v>1.1048543456039803E-3</c:v>
                  </c:pt>
                  <c:pt idx="3">
                    <c:v>8.8115580170308153E-4</c:v>
                  </c:pt>
                  <c:pt idx="4">
                    <c:v>6.7500000000000025E-4</c:v>
                  </c:pt>
                  <c:pt idx="5">
                    <c:v>4.8803056064656452E-4</c:v>
                  </c:pt>
                  <c:pt idx="6">
                    <c:v>3.2246608348786076E-4</c:v>
                  </c:pt>
                  <c:pt idx="7">
                    <c:v>1.8154609435347272E-4</c:v>
                  </c:pt>
                  <c:pt idx="8">
                    <c:v>7.071067811865474E-5</c:v>
                  </c:pt>
                  <c:pt idx="9">
                    <c:v>3.1250000000000001E-6</c:v>
                  </c:pt>
                </c:numCache>
              </c:numRef>
            </c:plus>
            <c:minus>
              <c:numRef>
                <c:f>Sheet1!$C$2:$C$11</c:f>
                <c:numCache>
                  <c:formatCode>General</c:formatCode>
                  <c:ptCount val="10"/>
                  <c:pt idx="0">
                    <c:v>1.6000000000000001E-3</c:v>
                  </c:pt>
                  <c:pt idx="1">
                    <c:v>1.3448142587826025E-3</c:v>
                  </c:pt>
                  <c:pt idx="2">
                    <c:v>1.1048543456039803E-3</c:v>
                  </c:pt>
                  <c:pt idx="3">
                    <c:v>8.8115580170308153E-4</c:v>
                  </c:pt>
                  <c:pt idx="4">
                    <c:v>6.7500000000000025E-4</c:v>
                  </c:pt>
                  <c:pt idx="5">
                    <c:v>4.8803056064656452E-4</c:v>
                  </c:pt>
                  <c:pt idx="6">
                    <c:v>3.2246608348786076E-4</c:v>
                  </c:pt>
                  <c:pt idx="7">
                    <c:v>1.8154609435347272E-4</c:v>
                  </c:pt>
                  <c:pt idx="8">
                    <c:v>7.071067811865474E-5</c:v>
                  </c:pt>
                  <c:pt idx="9">
                    <c:v>3.1250000000000001E-6</c:v>
                  </c:pt>
                </c:numCache>
              </c:numRef>
            </c:minus>
          </c:errBars>
          <c:xVal>
            <c:numRef>
              <c:f>Sheet1!$B$2:$B$11</c:f>
              <c:numCache>
                <c:formatCode>0.000</c:formatCode>
                <c:ptCount val="10"/>
                <c:pt idx="0">
                  <c:v>0.04</c:v>
                </c:pt>
                <c:pt idx="1">
                  <c:v>3.5625000000000004E-2</c:v>
                </c:pt>
                <c:pt idx="2">
                  <c:v>3.125E-2</c:v>
                </c:pt>
                <c:pt idx="3">
                  <c:v>2.6875000000000003E-2</c:v>
                </c:pt>
                <c:pt idx="4">
                  <c:v>2.2500000000000003E-2</c:v>
                </c:pt>
                <c:pt idx="5">
                  <c:v>1.8125000000000002E-2</c:v>
                </c:pt>
                <c:pt idx="6">
                  <c:v>1.3750000000000002E-2</c:v>
                </c:pt>
                <c:pt idx="7">
                  <c:v>9.3750000000000014E-3</c:v>
                </c:pt>
                <c:pt idx="8">
                  <c:v>5.0000000000000001E-3</c:v>
                </c:pt>
                <c:pt idx="9">
                  <c:v>6.2500000000000001E-4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2704</c:v>
                </c:pt>
                <c:pt idx="1">
                  <c:v>2474</c:v>
                </c:pt>
                <c:pt idx="2">
                  <c:v>2061</c:v>
                </c:pt>
                <c:pt idx="3">
                  <c:v>1830</c:v>
                </c:pt>
                <c:pt idx="4">
                  <c:v>1552</c:v>
                </c:pt>
                <c:pt idx="5">
                  <c:v>1320</c:v>
                </c:pt>
                <c:pt idx="6">
                  <c:v>1005</c:v>
                </c:pt>
                <c:pt idx="7">
                  <c:v>743</c:v>
                </c:pt>
                <c:pt idx="8">
                  <c:v>523</c:v>
                </c:pt>
                <c:pt idx="9">
                  <c:v>319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104064"/>
        <c:axId val="206102528"/>
      </c:scatterChart>
      <c:valAx>
        <c:axId val="206104064"/>
        <c:scaling>
          <c:orientation val="minMax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1/r^2 (cm^-2)</a:t>
                </a:r>
              </a:p>
            </c:rich>
          </c:tx>
          <c:layout/>
          <c:overlay val="0"/>
        </c:title>
        <c:numFmt formatCode="0.000" sourceLinked="1"/>
        <c:majorTickMark val="out"/>
        <c:minorTickMark val="none"/>
        <c:tickLblPos val="nextTo"/>
        <c:crossAx val="206102528"/>
        <c:crosses val="autoZero"/>
        <c:crossBetween val="midCat"/>
      </c:valAx>
      <c:valAx>
        <c:axId val="206102528"/>
        <c:scaling>
          <c:orientation val="minMax"/>
        </c:scaling>
        <c:delete val="0"/>
        <c:axPos val="l"/>
        <c:min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fi-FI"/>
                  <a:t>Havaittujen</a:t>
                </a:r>
                <a:r>
                  <a:rPr lang="fi-FI" baseline="0"/>
                  <a:t> pulssien määrä (kpl)</a:t>
                </a:r>
                <a:endParaRPr lang="fi-FI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610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Havaittujen pulssien lukumäärä</c:v>
          </c:tx>
          <c:marker>
            <c:symbol val="none"/>
          </c:marker>
          <c:cat>
            <c:numRef>
              <c:f>Sheet3!$A$2:$A$13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12</c:v>
                </c:pt>
                <c:pt idx="6">
                  <c:v>16</c:v>
                </c:pt>
                <c:pt idx="7">
                  <c:v>20</c:v>
                </c:pt>
                <c:pt idx="8">
                  <c:v>28</c:v>
                </c:pt>
                <c:pt idx="9">
                  <c:v>36</c:v>
                </c:pt>
                <c:pt idx="10">
                  <c:v>50</c:v>
                </c:pt>
                <c:pt idx="11">
                  <c:v>80</c:v>
                </c:pt>
              </c:numCache>
            </c:numRef>
          </c:cat>
          <c:val>
            <c:numRef>
              <c:f>Sheet3!$B$2:$B$13</c:f>
              <c:numCache>
                <c:formatCode>General</c:formatCode>
                <c:ptCount val="12"/>
                <c:pt idx="0">
                  <c:v>4000</c:v>
                </c:pt>
                <c:pt idx="1">
                  <c:v>3797</c:v>
                </c:pt>
                <c:pt idx="2">
                  <c:v>3801</c:v>
                </c:pt>
                <c:pt idx="3">
                  <c:v>3554</c:v>
                </c:pt>
                <c:pt idx="4">
                  <c:v>3535</c:v>
                </c:pt>
                <c:pt idx="5">
                  <c:v>3330</c:v>
                </c:pt>
                <c:pt idx="6">
                  <c:v>3315</c:v>
                </c:pt>
                <c:pt idx="7">
                  <c:v>3003</c:v>
                </c:pt>
                <c:pt idx="8">
                  <c:v>2809</c:v>
                </c:pt>
                <c:pt idx="9">
                  <c:v>2655</c:v>
                </c:pt>
                <c:pt idx="10">
                  <c:v>2576</c:v>
                </c:pt>
                <c:pt idx="11">
                  <c:v>2193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562624"/>
        <c:axId val="205564160"/>
      </c:lineChart>
      <c:catAx>
        <c:axId val="20556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5564160"/>
        <c:crosses val="autoZero"/>
        <c:auto val="1"/>
        <c:lblAlgn val="ctr"/>
        <c:lblOffset val="100"/>
        <c:noMultiLvlLbl val="0"/>
      </c:catAx>
      <c:valAx>
        <c:axId val="205564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5562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923924</xdr:colOff>
      <xdr:row>11</xdr:row>
      <xdr:rowOff>133350</xdr:rowOff>
    </xdr:from>
    <xdr:to>
      <xdr:col>5</xdr:col>
      <xdr:colOff>695324</xdr:colOff>
      <xdr:row>36</xdr:row>
      <xdr:rowOff>104774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990600</xdr:colOff>
      <xdr:row>11</xdr:row>
      <xdr:rowOff>4762</xdr:rowOff>
    </xdr:from>
    <xdr:to>
      <xdr:col>7</xdr:col>
      <xdr:colOff>990600</xdr:colOff>
      <xdr:row>27</xdr:row>
      <xdr:rowOff>157162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workbookViewId="0">
      <selection activeCell="G14" sqref="G14"/>
    </sheetView>
  </sheetViews>
  <sheetFormatPr defaultColWidth="17.140625" defaultRowHeight="12.75" customHeight="1" x14ac:dyDescent="0.2"/>
  <cols>
    <col min="3" max="3" width="21.28515625" customWidth="1"/>
  </cols>
  <sheetData>
    <row r="1" spans="1:8" ht="12.75" customHeight="1" x14ac:dyDescent="0.2">
      <c r="A1" t="s">
        <v>0</v>
      </c>
      <c r="B1" t="s">
        <v>1</v>
      </c>
      <c r="C1" s="2" t="s">
        <v>11</v>
      </c>
      <c r="D1" s="2" t="s">
        <v>9</v>
      </c>
      <c r="E1" t="s">
        <v>10</v>
      </c>
      <c r="G1" s="2"/>
      <c r="H1" s="2"/>
    </row>
    <row r="2" spans="1:8" ht="12.75" customHeight="1" x14ac:dyDescent="0.2">
      <c r="A2" s="3">
        <v>5</v>
      </c>
      <c r="B2" s="1">
        <f>1/(A2^2)</f>
        <v>0.04</v>
      </c>
      <c r="C2" s="5">
        <f>2/A2^3*0.1</f>
        <v>1.6000000000000001E-3</v>
      </c>
      <c r="D2">
        <v>2704</v>
      </c>
      <c r="E2" s="4">
        <f>D2^0.5</f>
        <v>52</v>
      </c>
      <c r="F2">
        <f>(B2-B11)/9</f>
        <v>4.3750000000000004E-3</v>
      </c>
    </row>
    <row r="3" spans="1:8" ht="12.75" customHeight="1" x14ac:dyDescent="0.2">
      <c r="A3" s="3">
        <f>(1/B3)^0.5</f>
        <v>5.2981294282601752</v>
      </c>
      <c r="B3" s="1">
        <f>B4+$F$2</f>
        <v>3.5625000000000004E-2</v>
      </c>
      <c r="C3" s="5">
        <f t="shared" ref="C3:C11" si="0">2/A3^3*0.1</f>
        <v>1.3448142587826025E-3</v>
      </c>
      <c r="D3">
        <v>2474</v>
      </c>
      <c r="E3" s="4">
        <f t="shared" ref="E3:E11" si="1">D3^0.5</f>
        <v>49.739320461783549</v>
      </c>
    </row>
    <row r="4" spans="1:8" ht="12.75" customHeight="1" x14ac:dyDescent="0.2">
      <c r="A4" s="3">
        <f>(1/B4)^0.5</f>
        <v>5.6568542494923806</v>
      </c>
      <c r="B4" s="1">
        <f>B5+$F$2</f>
        <v>3.125E-2</v>
      </c>
      <c r="C4" s="5">
        <f t="shared" si="0"/>
        <v>1.1048543456039803E-3</v>
      </c>
      <c r="D4">
        <v>2061</v>
      </c>
      <c r="E4" s="4">
        <f t="shared" si="1"/>
        <v>45.398237851264668</v>
      </c>
    </row>
    <row r="5" spans="1:8" ht="12.75" customHeight="1" x14ac:dyDescent="0.2">
      <c r="A5" s="3">
        <f>(1/B5)^0.5</f>
        <v>6.0999428133041862</v>
      </c>
      <c r="B5" s="1">
        <f>B6+$F$2</f>
        <v>2.6875000000000003E-2</v>
      </c>
      <c r="C5" s="5">
        <f t="shared" si="0"/>
        <v>8.8115580170308153E-4</v>
      </c>
      <c r="D5">
        <v>1830</v>
      </c>
      <c r="E5" s="4">
        <f t="shared" si="1"/>
        <v>42.778499272414876</v>
      </c>
    </row>
    <row r="6" spans="1:8" ht="12.75" customHeight="1" x14ac:dyDescent="0.2">
      <c r="A6" s="3">
        <f>(1/B6)^0.5</f>
        <v>6.6666666666666661</v>
      </c>
      <c r="B6" s="1">
        <f>B7+$F$2</f>
        <v>2.2500000000000003E-2</v>
      </c>
      <c r="C6" s="5">
        <f t="shared" si="0"/>
        <v>6.7500000000000025E-4</v>
      </c>
      <c r="D6">
        <v>1552</v>
      </c>
      <c r="E6" s="4">
        <f t="shared" si="1"/>
        <v>39.395431207184416</v>
      </c>
    </row>
    <row r="7" spans="1:8" ht="12.75" customHeight="1" x14ac:dyDescent="0.2">
      <c r="A7" s="3">
        <f>(1/B7)^0.5</f>
        <v>7.4278135270820744</v>
      </c>
      <c r="B7" s="1">
        <f>B8+$F$2</f>
        <v>1.8125000000000002E-2</v>
      </c>
      <c r="C7" s="5">
        <f t="shared" si="0"/>
        <v>4.8803056064656452E-4</v>
      </c>
      <c r="D7">
        <v>1320</v>
      </c>
      <c r="E7" s="4">
        <f t="shared" si="1"/>
        <v>36.331804249169899</v>
      </c>
    </row>
    <row r="8" spans="1:8" ht="12.75" customHeight="1" x14ac:dyDescent="0.2">
      <c r="A8" s="3">
        <f>(1/B8)^0.5</f>
        <v>8.5280286542244177</v>
      </c>
      <c r="B8" s="1">
        <f>B9+$F$2</f>
        <v>1.3750000000000002E-2</v>
      </c>
      <c r="C8" s="5">
        <f t="shared" si="0"/>
        <v>3.2246608348786076E-4</v>
      </c>
      <c r="D8">
        <v>1005</v>
      </c>
      <c r="E8" s="4">
        <f t="shared" si="1"/>
        <v>31.701734968294716</v>
      </c>
    </row>
    <row r="9" spans="1:8" ht="12.75" customHeight="1" x14ac:dyDescent="0.2">
      <c r="A9" s="3">
        <f>(1/B9)^0.5</f>
        <v>10.327955589886445</v>
      </c>
      <c r="B9" s="1">
        <f>B10+$F$2</f>
        <v>9.3750000000000014E-3</v>
      </c>
      <c r="C9" s="5">
        <f t="shared" si="0"/>
        <v>1.8154609435347272E-4</v>
      </c>
      <c r="D9">
        <v>743</v>
      </c>
      <c r="E9" s="4">
        <f t="shared" si="1"/>
        <v>27.258026340878022</v>
      </c>
    </row>
    <row r="10" spans="1:8" ht="12.75" customHeight="1" x14ac:dyDescent="0.2">
      <c r="A10" s="3">
        <f>(1/B10)^0.5</f>
        <v>14.142135623730951</v>
      </c>
      <c r="B10" s="1">
        <f>B11+$F$2</f>
        <v>5.0000000000000001E-3</v>
      </c>
      <c r="C10" s="5">
        <f t="shared" si="0"/>
        <v>7.071067811865474E-5</v>
      </c>
      <c r="D10">
        <v>523</v>
      </c>
      <c r="E10" s="4">
        <f t="shared" si="1"/>
        <v>22.869193252058544</v>
      </c>
    </row>
    <row r="11" spans="1:8" ht="12.75" customHeight="1" x14ac:dyDescent="0.2">
      <c r="A11" s="3">
        <v>40</v>
      </c>
      <c r="B11" s="1">
        <f>1/(A11^2)</f>
        <v>6.2500000000000001E-4</v>
      </c>
      <c r="C11" s="5">
        <f t="shared" si="0"/>
        <v>3.1250000000000001E-6</v>
      </c>
      <c r="D11">
        <v>319</v>
      </c>
      <c r="E11" s="4">
        <f t="shared" si="1"/>
        <v>17.86057109949175</v>
      </c>
    </row>
  </sheetData>
  <pageMargins left="0.7" right="0.7" top="0.75" bottom="0.75" header="0.3" footer="0.3"/>
  <pageSetup paperSize="9" orientation="portrait" horizontalDpi="300" verticalDpi="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ColWidth="17.140625" defaultRowHeight="12.75" customHeight="1" x14ac:dyDescent="0.2"/>
  <sheetData>
    <row r="1" spans="1:3" ht="12.75" customHeight="1" x14ac:dyDescent="0.2">
      <c r="A1" t="s">
        <v>2</v>
      </c>
      <c r="B1">
        <v>20</v>
      </c>
      <c r="C1" t="s">
        <v>3</v>
      </c>
    </row>
    <row r="2" spans="1:3" ht="12.75" customHeight="1" x14ac:dyDescent="0.2">
      <c r="A2" t="s">
        <v>4</v>
      </c>
      <c r="B2">
        <v>100</v>
      </c>
      <c r="C2" t="s">
        <v>5</v>
      </c>
    </row>
    <row r="3" spans="1:3" ht="12.75" customHeight="1" x14ac:dyDescent="0.2">
      <c r="A3" t="s">
        <v>6</v>
      </c>
      <c r="B3">
        <v>2193</v>
      </c>
      <c r="C3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F9" sqref="F9"/>
    </sheetView>
  </sheetViews>
  <sheetFormatPr defaultColWidth="17.140625" defaultRowHeight="12.75" customHeight="1" x14ac:dyDescent="0.2"/>
  <sheetData>
    <row r="1" spans="1:2" ht="12.75" customHeight="1" x14ac:dyDescent="0.2">
      <c r="A1" t="s">
        <v>8</v>
      </c>
      <c r="B1" t="s">
        <v>6</v>
      </c>
    </row>
    <row r="2" spans="1:2" ht="12.75" customHeight="1" x14ac:dyDescent="0.2">
      <c r="A2">
        <v>0</v>
      </c>
      <c r="B2">
        <v>4000</v>
      </c>
    </row>
    <row r="3" spans="1:2" ht="12.75" customHeight="1" x14ac:dyDescent="0.2">
      <c r="A3">
        <v>2</v>
      </c>
      <c r="B3">
        <v>3797</v>
      </c>
    </row>
    <row r="4" spans="1:2" ht="12.75" customHeight="1" x14ac:dyDescent="0.2">
      <c r="A4">
        <v>4</v>
      </c>
      <c r="B4">
        <v>3801</v>
      </c>
    </row>
    <row r="5" spans="1:2" ht="12.75" customHeight="1" x14ac:dyDescent="0.2">
      <c r="A5">
        <v>6</v>
      </c>
      <c r="B5">
        <v>3554</v>
      </c>
    </row>
    <row r="6" spans="1:2" ht="12.75" customHeight="1" x14ac:dyDescent="0.2">
      <c r="A6">
        <v>8</v>
      </c>
      <c r="B6">
        <v>3535</v>
      </c>
    </row>
    <row r="7" spans="1:2" ht="12.75" customHeight="1" x14ac:dyDescent="0.2">
      <c r="A7">
        <v>12</v>
      </c>
      <c r="B7">
        <v>3330</v>
      </c>
    </row>
    <row r="8" spans="1:2" ht="12.75" customHeight="1" x14ac:dyDescent="0.2">
      <c r="A8">
        <v>16</v>
      </c>
      <c r="B8">
        <v>3315</v>
      </c>
    </row>
    <row r="9" spans="1:2" ht="12.75" customHeight="1" x14ac:dyDescent="0.2">
      <c r="A9">
        <v>20</v>
      </c>
      <c r="B9">
        <v>3003</v>
      </c>
    </row>
    <row r="10" spans="1:2" ht="12.75" customHeight="1" x14ac:dyDescent="0.2">
      <c r="A10">
        <v>28</v>
      </c>
      <c r="B10">
        <v>2809</v>
      </c>
    </row>
    <row r="11" spans="1:2" ht="12.75" customHeight="1" x14ac:dyDescent="0.2">
      <c r="A11">
        <v>36</v>
      </c>
      <c r="B11">
        <v>2655</v>
      </c>
    </row>
    <row r="12" spans="1:2" ht="12.75" customHeight="1" x14ac:dyDescent="0.2">
      <c r="A12">
        <v>50</v>
      </c>
      <c r="B12">
        <v>2576</v>
      </c>
    </row>
    <row r="13" spans="1:2" ht="12.75" customHeight="1" x14ac:dyDescent="0.2">
      <c r="A13">
        <v>80</v>
      </c>
      <c r="B13">
        <v>2193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Salmi Juho</dc:creator>
  <cp:lastModifiedBy>Juho Salmi</cp:lastModifiedBy>
  <dcterms:created xsi:type="dcterms:W3CDTF">2013-11-18T12:00:03Z</dcterms:created>
  <dcterms:modified xsi:type="dcterms:W3CDTF">2013-12-01T20:14:01Z</dcterms:modified>
</cp:coreProperties>
</file>