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sonWang\SED\team4\"/>
    </mc:Choice>
  </mc:AlternateContent>
  <bookViews>
    <workbookView xWindow="0" yWindow="0" windowWidth="20496" windowHeight="7872"/>
  </bookViews>
  <sheets>
    <sheet name="工作表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I9" i="1" l="1"/>
  <c r="I8" i="1"/>
  <c r="J8" i="1" s="1"/>
  <c r="I6" i="1"/>
  <c r="J6" i="1" s="1"/>
  <c r="H8" i="1"/>
  <c r="H9" i="1"/>
  <c r="H12" i="1"/>
  <c r="H11" i="1"/>
  <c r="H6" i="1"/>
  <c r="H5" i="1"/>
  <c r="H4" i="1"/>
  <c r="H3" i="1"/>
  <c r="I26" i="1"/>
  <c r="J26" i="1" s="1"/>
  <c r="I25" i="1"/>
  <c r="J25" i="1" s="1"/>
  <c r="I24" i="1"/>
  <c r="J24" i="1" s="1"/>
  <c r="I22" i="1"/>
  <c r="J22" i="1" s="1"/>
  <c r="I21" i="1"/>
  <c r="J21" i="1" s="1"/>
  <c r="I20" i="1"/>
  <c r="J20" i="1" s="1"/>
  <c r="I19" i="1"/>
  <c r="J19" i="1" s="1"/>
  <c r="I18" i="1"/>
  <c r="J18" i="1" s="1"/>
  <c r="I16" i="1"/>
  <c r="J16" i="1" s="1"/>
  <c r="I15" i="1"/>
  <c r="J15" i="1" s="1"/>
  <c r="I14" i="1"/>
  <c r="J14" i="1" s="1"/>
  <c r="I12" i="1"/>
  <c r="J12" i="1" s="1"/>
  <c r="I11" i="1"/>
  <c r="J11" i="1" s="1"/>
  <c r="I5" i="1"/>
  <c r="I4" i="1"/>
  <c r="J4" i="1" s="1"/>
  <c r="I3" i="1"/>
  <c r="N22" i="1"/>
  <c r="N21" i="1"/>
  <c r="J5" i="1"/>
  <c r="H14" i="1"/>
  <c r="H15" i="1"/>
  <c r="H16" i="1"/>
  <c r="H18" i="1"/>
  <c r="H19" i="1"/>
  <c r="H20" i="1"/>
  <c r="H21" i="1"/>
  <c r="H22" i="1"/>
  <c r="H24" i="1"/>
  <c r="H25" i="1"/>
  <c r="H26" i="1"/>
  <c r="J3" i="1" l="1"/>
  <c r="J9" i="1"/>
  <c r="N20" i="1" s="1"/>
  <c r="N24" i="1" s="1"/>
</calcChain>
</file>

<file path=xl/sharedStrings.xml><?xml version="1.0" encoding="utf-8"?>
<sst xmlns="http://schemas.openxmlformats.org/spreadsheetml/2006/main" count="64" uniqueCount="57">
  <si>
    <t>Item</t>
    <phoneticPr fontId="1" type="noConversion"/>
  </si>
  <si>
    <t>Responsibility</t>
    <phoneticPr fontId="1" type="noConversion"/>
  </si>
  <si>
    <t>Percentage Completed</t>
    <phoneticPr fontId="1" type="noConversion"/>
  </si>
  <si>
    <t>Best Case (man day)</t>
    <phoneticPr fontId="1" type="noConversion"/>
  </si>
  <si>
    <t>Most Likely Case (man day)</t>
    <phoneticPr fontId="1" type="noConversion"/>
  </si>
  <si>
    <t>Worst Case (man day)</t>
    <phoneticPr fontId="1" type="noConversion"/>
  </si>
  <si>
    <t>Expected Case</t>
    <phoneticPr fontId="1" type="noConversion"/>
  </si>
  <si>
    <t>Standard Deviation</t>
    <phoneticPr fontId="1" type="noConversion"/>
  </si>
  <si>
    <t>TOTAL</t>
    <phoneticPr fontId="1" type="noConversion"/>
  </si>
  <si>
    <t>Design System architeture</t>
    <phoneticPr fontId="1" type="noConversion"/>
  </si>
  <si>
    <t>all</t>
    <phoneticPr fontId="1" type="noConversion"/>
  </si>
  <si>
    <t>Design class diagram</t>
    <phoneticPr fontId="1" type="noConversion"/>
  </si>
  <si>
    <t>Implement database controller</t>
    <phoneticPr fontId="1" type="noConversion"/>
  </si>
  <si>
    <t>Implement connection controller</t>
    <phoneticPr fontId="1" type="noConversion"/>
  </si>
  <si>
    <t>Implement record handler</t>
    <phoneticPr fontId="1" type="noConversion"/>
  </si>
  <si>
    <t>Implement session handler</t>
    <phoneticPr fontId="1" type="noConversion"/>
  </si>
  <si>
    <t>Implement invitation handler</t>
    <phoneticPr fontId="1" type="noConversion"/>
  </si>
  <si>
    <t>Implement login handler</t>
    <phoneticPr fontId="1" type="noConversion"/>
  </si>
  <si>
    <t>Implement instrument play</t>
    <phoneticPr fontId="1" type="noConversion"/>
  </si>
  <si>
    <t>Implement manager</t>
    <phoneticPr fontId="1" type="noConversion"/>
  </si>
  <si>
    <t>Funicational Requirement</t>
    <phoneticPr fontId="1" type="noConversion"/>
  </si>
  <si>
    <t>Design SRS</t>
    <phoneticPr fontId="1" type="noConversion"/>
  </si>
  <si>
    <t>Draw UI design</t>
    <phoneticPr fontId="1" type="noConversion"/>
  </si>
  <si>
    <t>Internal Interface Requirement</t>
    <phoneticPr fontId="1" type="noConversion"/>
  </si>
  <si>
    <t>External Interface Requirement</t>
    <phoneticPr fontId="1" type="noConversion"/>
  </si>
  <si>
    <t>Implemet client</t>
    <phoneticPr fontId="1" type="noConversion"/>
  </si>
  <si>
    <t>Implement server</t>
    <phoneticPr fontId="1" type="noConversion"/>
  </si>
  <si>
    <t>Survey music API</t>
    <phoneticPr fontId="1" type="noConversion"/>
  </si>
  <si>
    <t>Survey database API</t>
    <phoneticPr fontId="1" type="noConversion"/>
  </si>
  <si>
    <t>Survey facebook API</t>
    <phoneticPr fontId="1" type="noConversion"/>
  </si>
  <si>
    <t>Client architeture</t>
    <phoneticPr fontId="1" type="noConversion"/>
  </si>
  <si>
    <t>Server architeture</t>
    <phoneticPr fontId="1" type="noConversion"/>
  </si>
  <si>
    <t>all</t>
    <phoneticPr fontId="1" type="noConversion"/>
  </si>
  <si>
    <t>all</t>
    <phoneticPr fontId="1" type="noConversion"/>
  </si>
  <si>
    <t>Cliff</t>
    <phoneticPr fontId="1" type="noConversion"/>
  </si>
  <si>
    <t>Total VAR</t>
    <phoneticPr fontId="15" type="noConversion"/>
  </si>
  <si>
    <t>Total Expected Effort</t>
    <phoneticPr fontId="15" type="noConversion"/>
  </si>
  <si>
    <t>Percentage Confident</t>
    <phoneticPr fontId="15" type="noConversion"/>
  </si>
  <si>
    <t>Devisor</t>
    <phoneticPr fontId="15" type="noConversion"/>
  </si>
  <si>
    <t>Percentage Confident Effort</t>
    <phoneticPr fontId="15" type="noConversion"/>
  </si>
  <si>
    <t>Z(0.375)</t>
    <phoneticPr fontId="15" type="noConversion"/>
  </si>
  <si>
    <t>Variance</t>
    <phoneticPr fontId="1" type="noConversion"/>
  </si>
  <si>
    <t>加總</t>
    <phoneticPr fontId="15" type="noConversion"/>
  </si>
  <si>
    <t>平均值</t>
    <phoneticPr fontId="15" type="noConversion"/>
  </si>
  <si>
    <t>計算加總</t>
    <phoneticPr fontId="15" type="noConversion"/>
  </si>
  <si>
    <t>項目個數</t>
    <phoneticPr fontId="15" type="noConversion"/>
  </si>
  <si>
    <t>Carson</t>
    <phoneticPr fontId="1" type="noConversion"/>
  </si>
  <si>
    <t>Uiling</t>
    <phoneticPr fontId="1" type="noConversion"/>
  </si>
  <si>
    <t>Ken</t>
    <phoneticPr fontId="1" type="noConversion"/>
  </si>
  <si>
    <t>Judy</t>
    <phoneticPr fontId="1" type="noConversion"/>
  </si>
  <si>
    <t>Uiling</t>
    <phoneticPr fontId="1" type="noConversion"/>
  </si>
  <si>
    <t>Cliff</t>
    <phoneticPr fontId="1" type="noConversion"/>
  </si>
  <si>
    <t>Arethura</t>
    <phoneticPr fontId="1" type="noConversion"/>
  </si>
  <si>
    <t>Carson</t>
    <phoneticPr fontId="1" type="noConversion"/>
  </si>
  <si>
    <t>Arethura</t>
    <phoneticPr fontId="1" type="noConversion"/>
  </si>
  <si>
    <t>Client class diagram</t>
    <phoneticPr fontId="1" type="noConversion"/>
  </si>
  <si>
    <t>Server class 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</si>
</sst>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u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b/>
      <u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新細明體"/>
      <family val="1"/>
      <charset val="136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b/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10" fillId="0" borderId="0" xfId="0" applyFont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9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0" xfId="1" applyFont="1" applyFill="1">
      <alignment vertical="center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>
      <alignment vertical="center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>
      <alignment vertical="center"/>
    </xf>
    <xf numFmtId="0" fontId="3" fillId="3" borderId="0" xfId="1" applyFont="1" applyFill="1">
      <alignment vertical="center"/>
    </xf>
    <xf numFmtId="0" fontId="10" fillId="3" borderId="0" xfId="0" applyFont="1" applyFill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9" fontId="6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9" fontId="6" fillId="9" borderId="1" xfId="0" applyNumberFormat="1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9" fontId="6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13" borderId="1" xfId="0" applyNumberFormat="1" applyFont="1" applyFill="1" applyBorder="1" applyAlignment="1">
      <alignment horizontal="center" vertical="center" wrapText="1"/>
    </xf>
    <xf numFmtId="9" fontId="2" fillId="12" borderId="1" xfId="0" applyNumberFormat="1" applyFont="1" applyFill="1" applyBorder="1" applyAlignment="1">
      <alignment horizontal="center" vertical="center" wrapText="1"/>
    </xf>
    <xf numFmtId="9" fontId="2" fillId="7" borderId="1" xfId="0" applyNumberFormat="1" applyFont="1" applyFill="1" applyBorder="1" applyAlignment="1">
      <alignment horizontal="center" vertical="center" wrapText="1"/>
    </xf>
    <xf numFmtId="9" fontId="2" fillId="6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9" borderId="1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9" fontId="2" fillId="14" borderId="1" xfId="0" applyNumberFormat="1" applyFont="1" applyFill="1" applyBorder="1" applyAlignment="1">
      <alignment horizontal="center" vertical="center" wrapText="1"/>
    </xf>
    <xf numFmtId="9" fontId="2" fillId="11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sonWang/team4/PEP/Estimation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103 Team4"/>
      <sheetName val="Term Project WB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04"/>
  <sheetViews>
    <sheetView tabSelected="1" zoomScale="85" zoomScaleNormal="85" workbookViewId="0">
      <pane ySplit="2" topLeftCell="A3" activePane="bottomLeft" state="frozen"/>
      <selection pane="bottomLeft" activeCell="M7" sqref="M7"/>
    </sheetView>
  </sheetViews>
  <sheetFormatPr defaultColWidth="9" defaultRowHeight="15" x14ac:dyDescent="0.3"/>
  <cols>
    <col min="1" max="1" width="9" style="5"/>
    <col min="2" max="2" width="36" style="4" customWidth="1"/>
    <col min="3" max="3" width="12.44140625" style="4" customWidth="1"/>
    <col min="4" max="4" width="7.109375" style="6" bestFit="1" customWidth="1"/>
    <col min="5" max="5" width="5.33203125" style="4" bestFit="1" customWidth="1"/>
    <col min="6" max="6" width="8.77734375" style="4" bestFit="1" customWidth="1"/>
    <col min="7" max="7" width="5.88671875" style="4" bestFit="1" customWidth="1"/>
    <col min="8" max="8" width="8" style="4" customWidth="1"/>
    <col min="9" max="9" width="12.77734375" style="4" bestFit="1" customWidth="1"/>
    <col min="10" max="10" width="11.33203125" style="4" customWidth="1"/>
    <col min="11" max="11" width="9.44140625" style="4" customWidth="1"/>
    <col min="12" max="12" width="13.44140625" style="6" customWidth="1"/>
    <col min="13" max="13" width="13.21875" style="4" customWidth="1"/>
    <col min="14" max="14" width="24.21875" style="5" customWidth="1"/>
    <col min="15" max="15" width="12.77734375" style="5" bestFit="1" customWidth="1"/>
    <col min="16" max="16" width="14.44140625" style="5" customWidth="1"/>
    <col min="17" max="62" width="9" style="5"/>
    <col min="63" max="16384" width="9" style="4"/>
  </cols>
  <sheetData>
    <row r="1" spans="1:57" ht="15.6" thickBot="1" x14ac:dyDescent="0.35"/>
    <row r="2" spans="1:57" s="11" customFormat="1" ht="82.8" x14ac:dyDescent="0.3">
      <c r="A2" s="13"/>
      <c r="B2" s="17" t="s">
        <v>0</v>
      </c>
      <c r="C2" s="18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41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</row>
    <row r="3" spans="1:57" s="3" customFormat="1" ht="15.6" x14ac:dyDescent="0.3">
      <c r="B3" s="20" t="s">
        <v>27</v>
      </c>
      <c r="C3" s="1" t="s">
        <v>54</v>
      </c>
      <c r="D3" s="61">
        <v>1</v>
      </c>
      <c r="E3" s="2">
        <v>3</v>
      </c>
      <c r="F3" s="2">
        <v>5</v>
      </c>
      <c r="G3" s="2">
        <v>7</v>
      </c>
      <c r="H3" s="2">
        <f>(E3+4*F3+G3)/6</f>
        <v>5</v>
      </c>
      <c r="I3" s="2">
        <f>(G3-E3)/N23</f>
        <v>1.7391304347826089</v>
      </c>
      <c r="J3" s="2">
        <f t="shared" ref="J3:J6" si="0">I3*I3</f>
        <v>3.024574669187146</v>
      </c>
    </row>
    <row r="4" spans="1:57" s="3" customFormat="1" ht="15.6" x14ac:dyDescent="0.3">
      <c r="B4" s="20" t="s">
        <v>28</v>
      </c>
      <c r="C4" s="1" t="s">
        <v>34</v>
      </c>
      <c r="D4" s="61">
        <v>1</v>
      </c>
      <c r="E4" s="2">
        <v>2</v>
      </c>
      <c r="F4" s="2">
        <v>3</v>
      </c>
      <c r="G4" s="2">
        <v>5</v>
      </c>
      <c r="H4" s="2">
        <f>(E4+4*F4+G4)/6</f>
        <v>3.1666666666666665</v>
      </c>
      <c r="I4" s="2">
        <f>(G4-E4)/N23</f>
        <v>1.3043478260869565</v>
      </c>
      <c r="J4" s="2">
        <f t="shared" si="0"/>
        <v>1.7013232514177694</v>
      </c>
    </row>
    <row r="5" spans="1:57" s="3" customFormat="1" ht="15.6" x14ac:dyDescent="0.3">
      <c r="B5" s="20" t="s">
        <v>29</v>
      </c>
      <c r="C5" s="1" t="s">
        <v>53</v>
      </c>
      <c r="D5" s="61">
        <v>1</v>
      </c>
      <c r="E5" s="2">
        <v>0.5</v>
      </c>
      <c r="F5" s="2">
        <v>1</v>
      </c>
      <c r="G5" s="2">
        <v>2</v>
      </c>
      <c r="H5" s="2">
        <f>(E5+4*F5+G5)/6</f>
        <v>1.0833333333333333</v>
      </c>
      <c r="I5" s="2">
        <f>(G5-E5)/N23</f>
        <v>0.65217391304347827</v>
      </c>
      <c r="J5" s="2">
        <f t="shared" si="0"/>
        <v>0.42533081285444235</v>
      </c>
    </row>
    <row r="6" spans="1:57" s="3" customFormat="1" ht="15.6" x14ac:dyDescent="0.3">
      <c r="B6" s="20" t="s">
        <v>22</v>
      </c>
      <c r="C6" s="1" t="s">
        <v>32</v>
      </c>
      <c r="D6" s="61">
        <v>1</v>
      </c>
      <c r="E6" s="2">
        <v>7</v>
      </c>
      <c r="F6" s="2">
        <v>9</v>
      </c>
      <c r="G6" s="2">
        <v>14</v>
      </c>
      <c r="H6" s="2">
        <f>(E6+4*F6+G6)/6</f>
        <v>9.5</v>
      </c>
      <c r="I6" s="2">
        <f>(G6-E6)/N23</f>
        <v>3.0434782608695654</v>
      </c>
      <c r="J6" s="2">
        <f t="shared" si="0"/>
        <v>9.2627599243856338</v>
      </c>
    </row>
    <row r="7" spans="1:57" s="3" customFormat="1" ht="15.6" x14ac:dyDescent="0.3">
      <c r="B7" s="69" t="s">
        <v>11</v>
      </c>
      <c r="C7" s="70"/>
      <c r="D7" s="71"/>
      <c r="E7" s="66"/>
      <c r="F7" s="66"/>
      <c r="G7" s="66"/>
      <c r="H7" s="66"/>
      <c r="I7" s="66"/>
      <c r="J7" s="66"/>
    </row>
    <row r="8" spans="1:57" s="3" customFormat="1" ht="16.2" x14ac:dyDescent="0.3">
      <c r="B8" s="46" t="s">
        <v>55</v>
      </c>
      <c r="C8" s="47" t="s">
        <v>33</v>
      </c>
      <c r="D8" s="72">
        <v>1</v>
      </c>
      <c r="E8" s="48">
        <v>3</v>
      </c>
      <c r="F8" s="48">
        <v>4</v>
      </c>
      <c r="G8" s="48">
        <v>7</v>
      </c>
      <c r="H8" s="48">
        <f>(E8+4*F8+G8)/6</f>
        <v>4.333333333333333</v>
      </c>
      <c r="I8" s="48">
        <f>(G9-E9)/N23</f>
        <v>1.7391304347826089</v>
      </c>
      <c r="J8" s="48">
        <f>I8*I8</f>
        <v>3.024574669187146</v>
      </c>
      <c r="K8"/>
    </row>
    <row r="9" spans="1:57" s="3" customFormat="1" ht="15.6" x14ac:dyDescent="0.3">
      <c r="B9" s="46" t="s">
        <v>56</v>
      </c>
      <c r="C9" s="47" t="s">
        <v>32</v>
      </c>
      <c r="D9" s="72">
        <v>1</v>
      </c>
      <c r="E9" s="48">
        <v>3</v>
      </c>
      <c r="F9" s="48">
        <v>4</v>
      </c>
      <c r="G9" s="48">
        <v>7</v>
      </c>
      <c r="H9" s="48">
        <f t="shared" ref="H9" si="1">(E9+4*F9+G9)/6</f>
        <v>4.333333333333333</v>
      </c>
      <c r="I9" s="48">
        <f>(G9-E9)/N23</f>
        <v>1.7391304347826089</v>
      </c>
      <c r="J9" s="48">
        <f>I9*I9</f>
        <v>3.024574669187146</v>
      </c>
    </row>
    <row r="10" spans="1:57" s="3" customFormat="1" ht="15.6" x14ac:dyDescent="0.3">
      <c r="B10" s="53" t="s">
        <v>9</v>
      </c>
      <c r="C10" s="54"/>
      <c r="D10" s="62"/>
      <c r="E10" s="55"/>
      <c r="F10" s="55"/>
      <c r="G10" s="55"/>
      <c r="H10" s="55"/>
      <c r="I10" s="55"/>
      <c r="J10" s="55"/>
      <c r="L10" s="60"/>
    </row>
    <row r="11" spans="1:57" s="3" customFormat="1" ht="15.6" x14ac:dyDescent="0.3">
      <c r="B11" s="49" t="s">
        <v>30</v>
      </c>
      <c r="C11" s="50" t="s">
        <v>32</v>
      </c>
      <c r="D11" s="63">
        <v>1</v>
      </c>
      <c r="E11" s="51">
        <v>3</v>
      </c>
      <c r="F11" s="51">
        <v>4</v>
      </c>
      <c r="G11" s="51">
        <v>7</v>
      </c>
      <c r="H11" s="51">
        <f>(E11+4*F11+G11)/6</f>
        <v>4.333333333333333</v>
      </c>
      <c r="I11" s="51">
        <f>(G11-E11)/N23</f>
        <v>1.7391304347826089</v>
      </c>
      <c r="J11" s="51">
        <f t="shared" ref="J11" si="2">I11*I11</f>
        <v>3.024574669187146</v>
      </c>
      <c r="L11" s="60"/>
    </row>
    <row r="12" spans="1:57" s="3" customFormat="1" ht="15.6" x14ac:dyDescent="0.3">
      <c r="B12" s="49" t="s">
        <v>31</v>
      </c>
      <c r="C12" s="50" t="s">
        <v>10</v>
      </c>
      <c r="D12" s="63">
        <v>1</v>
      </c>
      <c r="E12" s="51">
        <v>3</v>
      </c>
      <c r="F12" s="51">
        <v>4</v>
      </c>
      <c r="G12" s="51">
        <v>7</v>
      </c>
      <c r="H12" s="51">
        <f>(E12+4*F12+G12)/6</f>
        <v>4.333333333333333</v>
      </c>
      <c r="I12" s="51">
        <f>(G12-E12)/N23</f>
        <v>1.7391304347826089</v>
      </c>
      <c r="J12" s="51">
        <f t="shared" ref="J12" si="3">I12*I12</f>
        <v>3.024574669187146</v>
      </c>
      <c r="L12" s="60"/>
    </row>
    <row r="13" spans="1:57" s="3" customFormat="1" ht="15.6" x14ac:dyDescent="0.3">
      <c r="B13" s="29" t="s">
        <v>21</v>
      </c>
      <c r="C13" s="30"/>
      <c r="D13" s="64"/>
      <c r="E13" s="31"/>
      <c r="F13" s="31"/>
      <c r="G13" s="31"/>
      <c r="H13" s="31"/>
      <c r="I13" s="31"/>
      <c r="J13" s="31"/>
      <c r="L13" s="60"/>
    </row>
    <row r="14" spans="1:57" s="3" customFormat="1" ht="15.6" x14ac:dyDescent="0.3">
      <c r="B14" s="26" t="s">
        <v>20</v>
      </c>
      <c r="C14" s="27" t="s">
        <v>10</v>
      </c>
      <c r="D14" s="65">
        <v>1</v>
      </c>
      <c r="E14" s="28">
        <v>3</v>
      </c>
      <c r="F14" s="28">
        <v>3</v>
      </c>
      <c r="G14" s="28">
        <v>5</v>
      </c>
      <c r="H14" s="28">
        <f t="shared" ref="H14:H26" si="4">(E14+4*F14+G14)/6</f>
        <v>3.3333333333333335</v>
      </c>
      <c r="I14" s="28">
        <f>(G14-E14)/N23</f>
        <v>0.86956521739130443</v>
      </c>
      <c r="J14" s="28">
        <f t="shared" ref="J14" si="5">I14*I14</f>
        <v>0.7561436672967865</v>
      </c>
      <c r="L14" s="60"/>
    </row>
    <row r="15" spans="1:57" s="3" customFormat="1" ht="15.6" x14ac:dyDescent="0.3">
      <c r="B15" s="26" t="s">
        <v>23</v>
      </c>
      <c r="C15" s="27" t="s">
        <v>10</v>
      </c>
      <c r="D15" s="65">
        <v>1</v>
      </c>
      <c r="E15" s="28">
        <v>3</v>
      </c>
      <c r="F15" s="28">
        <v>3</v>
      </c>
      <c r="G15" s="28">
        <v>5</v>
      </c>
      <c r="H15" s="28">
        <f t="shared" si="4"/>
        <v>3.3333333333333335</v>
      </c>
      <c r="I15" s="28">
        <f>(G15-E15)/N23</f>
        <v>0.86956521739130443</v>
      </c>
      <c r="J15" s="28">
        <f t="shared" ref="J15" si="6">I15*I15</f>
        <v>0.7561436672967865</v>
      </c>
      <c r="L15" s="60"/>
    </row>
    <row r="16" spans="1:57" s="3" customFormat="1" ht="15.6" x14ac:dyDescent="0.3">
      <c r="B16" s="26" t="s">
        <v>24</v>
      </c>
      <c r="C16" s="27" t="s">
        <v>32</v>
      </c>
      <c r="D16" s="65">
        <v>1</v>
      </c>
      <c r="E16" s="28">
        <v>3</v>
      </c>
      <c r="F16" s="28">
        <v>3</v>
      </c>
      <c r="G16" s="28">
        <v>5</v>
      </c>
      <c r="H16" s="28">
        <f t="shared" si="4"/>
        <v>3.3333333333333335</v>
      </c>
      <c r="I16" s="28">
        <f>(G16-E16)/N23</f>
        <v>0.86956521739130443</v>
      </c>
      <c r="J16" s="28">
        <f t="shared" ref="J16" si="7">I16*I16</f>
        <v>0.7561436672967865</v>
      </c>
      <c r="L16" s="60"/>
    </row>
    <row r="17" spans="1:14" s="3" customFormat="1" ht="15.6" x14ac:dyDescent="0.3">
      <c r="B17" s="42" t="s">
        <v>25</v>
      </c>
      <c r="C17" s="43"/>
      <c r="D17" s="44"/>
      <c r="E17" s="56"/>
      <c r="F17" s="56"/>
      <c r="G17" s="56"/>
      <c r="H17" s="56"/>
      <c r="I17" s="45"/>
      <c r="J17" s="45"/>
      <c r="L17" s="60"/>
    </row>
    <row r="18" spans="1:14" s="3" customFormat="1" ht="15.6" x14ac:dyDescent="0.3">
      <c r="B18" s="32" t="s">
        <v>17</v>
      </c>
      <c r="C18" s="33" t="s">
        <v>46</v>
      </c>
      <c r="D18" s="34">
        <v>1</v>
      </c>
      <c r="E18" s="57">
        <v>2</v>
      </c>
      <c r="F18" s="57">
        <v>3</v>
      </c>
      <c r="G18" s="57">
        <v>5</v>
      </c>
      <c r="H18" s="57">
        <f t="shared" si="4"/>
        <v>3.1666666666666665</v>
      </c>
      <c r="I18" s="35">
        <f>(G18-E18)/N23</f>
        <v>1.3043478260869565</v>
      </c>
      <c r="J18" s="35">
        <f t="shared" ref="J18" si="8">I18*I18</f>
        <v>1.7013232514177694</v>
      </c>
      <c r="L18" s="60"/>
    </row>
    <row r="19" spans="1:14" s="3" customFormat="1" ht="15.6" x14ac:dyDescent="0.3">
      <c r="B19" s="32" t="s">
        <v>16</v>
      </c>
      <c r="C19" s="33" t="s">
        <v>49</v>
      </c>
      <c r="D19" s="34">
        <v>1</v>
      </c>
      <c r="E19" s="57">
        <v>3</v>
      </c>
      <c r="F19" s="57">
        <v>5</v>
      </c>
      <c r="G19" s="57">
        <v>7</v>
      </c>
      <c r="H19" s="57">
        <f t="shared" si="4"/>
        <v>5</v>
      </c>
      <c r="I19" s="35">
        <f>(G19-E19)/N23</f>
        <v>1.7391304347826089</v>
      </c>
      <c r="J19" s="35">
        <f t="shared" ref="J19" si="9">I19*I19</f>
        <v>3.024574669187146</v>
      </c>
      <c r="L19" s="60"/>
    </row>
    <row r="20" spans="1:14" s="3" customFormat="1" ht="16.2" x14ac:dyDescent="0.3">
      <c r="B20" s="32" t="s">
        <v>15</v>
      </c>
      <c r="C20" s="33" t="s">
        <v>50</v>
      </c>
      <c r="D20" s="34">
        <v>1</v>
      </c>
      <c r="E20" s="57">
        <v>3</v>
      </c>
      <c r="F20" s="57">
        <v>5</v>
      </c>
      <c r="G20" s="57">
        <v>7</v>
      </c>
      <c r="H20" s="57">
        <f t="shared" si="4"/>
        <v>5</v>
      </c>
      <c r="I20" s="35">
        <f>(G20-E20)/N23</f>
        <v>1.7391304347826089</v>
      </c>
      <c r="J20" s="35">
        <f t="shared" ref="J20" si="10">I20*I20</f>
        <v>3.024574669187146</v>
      </c>
      <c r="L20" s="60"/>
      <c r="M20" s="67" t="s">
        <v>35</v>
      </c>
      <c r="N20" s="67">
        <f>SUM(J3:J26)</f>
        <v>51.654064272211727</v>
      </c>
    </row>
    <row r="21" spans="1:14" s="3" customFormat="1" ht="16.2" x14ac:dyDescent="0.3">
      <c r="B21" s="32" t="s">
        <v>14</v>
      </c>
      <c r="C21" s="33" t="s">
        <v>51</v>
      </c>
      <c r="D21" s="34">
        <v>1</v>
      </c>
      <c r="E21" s="57">
        <v>3</v>
      </c>
      <c r="F21" s="57">
        <v>5</v>
      </c>
      <c r="G21" s="57">
        <v>7</v>
      </c>
      <c r="H21" s="57">
        <f t="shared" si="4"/>
        <v>5</v>
      </c>
      <c r="I21" s="35">
        <f>(G21-E21)/N23</f>
        <v>1.7391304347826089</v>
      </c>
      <c r="J21" s="35">
        <f t="shared" ref="J21" si="11">I21*I21</f>
        <v>3.024574669187146</v>
      </c>
      <c r="L21" s="60"/>
      <c r="M21" s="67" t="s">
        <v>36</v>
      </c>
      <c r="N21" s="67">
        <f>SUM('[1]SE103 Team4'!J22:J36)</f>
        <v>0</v>
      </c>
    </row>
    <row r="22" spans="1:14" s="3" customFormat="1" ht="16.2" x14ac:dyDescent="0.3">
      <c r="B22" s="32" t="s">
        <v>18</v>
      </c>
      <c r="C22" s="33" t="s">
        <v>52</v>
      </c>
      <c r="D22" s="34">
        <v>1</v>
      </c>
      <c r="E22" s="57">
        <v>3</v>
      </c>
      <c r="F22" s="57">
        <v>5</v>
      </c>
      <c r="G22" s="57">
        <v>7</v>
      </c>
      <c r="H22" s="57">
        <f t="shared" si="4"/>
        <v>5</v>
      </c>
      <c r="I22" s="35">
        <f>(G22-E22)/N23</f>
        <v>1.7391304347826089</v>
      </c>
      <c r="J22" s="35">
        <f t="shared" ref="J22" si="12">I22*I22</f>
        <v>3.024574669187146</v>
      </c>
      <c r="L22" s="60"/>
      <c r="M22" s="67" t="s">
        <v>37</v>
      </c>
      <c r="N22" s="67">
        <f>75%</f>
        <v>0.75</v>
      </c>
    </row>
    <row r="23" spans="1:14" s="3" customFormat="1" ht="16.2" x14ac:dyDescent="0.3">
      <c r="B23" s="39" t="s">
        <v>26</v>
      </c>
      <c r="C23" s="40"/>
      <c r="D23" s="41"/>
      <c r="E23" s="68"/>
      <c r="F23" s="68"/>
      <c r="G23" s="68"/>
      <c r="H23" s="58"/>
      <c r="I23" s="58"/>
      <c r="J23" s="58"/>
      <c r="L23" s="60"/>
      <c r="M23" s="67" t="s">
        <v>38</v>
      </c>
      <c r="N23" s="67">
        <v>2.2999999999999998</v>
      </c>
    </row>
    <row r="24" spans="1:14" s="3" customFormat="1" ht="16.2" x14ac:dyDescent="0.3">
      <c r="B24" s="36" t="s">
        <v>13</v>
      </c>
      <c r="C24" s="37" t="s">
        <v>47</v>
      </c>
      <c r="D24" s="38">
        <v>1</v>
      </c>
      <c r="E24" s="52">
        <v>3</v>
      </c>
      <c r="F24" s="52">
        <v>5</v>
      </c>
      <c r="G24" s="52">
        <v>7</v>
      </c>
      <c r="H24" s="52">
        <f t="shared" si="4"/>
        <v>5</v>
      </c>
      <c r="I24" s="52">
        <f>(G24-E24)/N23</f>
        <v>1.7391304347826089</v>
      </c>
      <c r="J24" s="52">
        <f t="shared" ref="J24" si="13">I24*I24</f>
        <v>3.024574669187146</v>
      </c>
      <c r="L24" s="59"/>
      <c r="M24" s="67" t="s">
        <v>39</v>
      </c>
      <c r="N24" s="67">
        <f>N21+1.15*N20^(0.5)</f>
        <v>8.2651376274082686</v>
      </c>
    </row>
    <row r="25" spans="1:14" s="3" customFormat="1" ht="16.2" x14ac:dyDescent="0.3">
      <c r="B25" s="36" t="s">
        <v>12</v>
      </c>
      <c r="C25" s="37" t="s">
        <v>34</v>
      </c>
      <c r="D25" s="38">
        <v>1</v>
      </c>
      <c r="E25" s="52">
        <v>3</v>
      </c>
      <c r="F25" s="52">
        <v>5</v>
      </c>
      <c r="G25" s="52">
        <v>7</v>
      </c>
      <c r="H25" s="52">
        <f t="shared" si="4"/>
        <v>5</v>
      </c>
      <c r="I25" s="52">
        <f>(G25-E25)/N23</f>
        <v>1.7391304347826089</v>
      </c>
      <c r="J25" s="52">
        <f t="shared" ref="J25" si="14">I25*I25</f>
        <v>3.024574669187146</v>
      </c>
      <c r="L25" s="59"/>
      <c r="M25" s="67" t="s">
        <v>40</v>
      </c>
      <c r="N25" s="67">
        <v>1.1499999999999999</v>
      </c>
    </row>
    <row r="26" spans="1:14" s="3" customFormat="1" ht="15.6" x14ac:dyDescent="0.3">
      <c r="B26" s="36" t="s">
        <v>19</v>
      </c>
      <c r="C26" s="37" t="s">
        <v>48</v>
      </c>
      <c r="D26" s="38">
        <v>1</v>
      </c>
      <c r="E26" s="52">
        <v>3</v>
      </c>
      <c r="F26" s="52">
        <v>5</v>
      </c>
      <c r="G26" s="52">
        <v>7</v>
      </c>
      <c r="H26" s="52">
        <f t="shared" si="4"/>
        <v>5</v>
      </c>
      <c r="I26" s="52">
        <f>(G26-E26)/N23</f>
        <v>1.7391304347826089</v>
      </c>
      <c r="J26" s="52">
        <f t="shared" ref="J26" si="15">I26*I26</f>
        <v>3.024574669187146</v>
      </c>
      <c r="K26" s="5"/>
      <c r="L26" s="59"/>
      <c r="M26" s="5"/>
    </row>
    <row r="27" spans="1:14" s="3" customFormat="1" ht="15.6" x14ac:dyDescent="0.3">
      <c r="B27" s="21" t="s">
        <v>8</v>
      </c>
      <c r="C27" s="7"/>
      <c r="D27" s="8">
        <v>0</v>
      </c>
      <c r="E27" s="25">
        <v>0</v>
      </c>
      <c r="F27" s="9">
        <v>0</v>
      </c>
      <c r="G27" s="9">
        <v>0</v>
      </c>
      <c r="H27" s="7">
        <v>0</v>
      </c>
      <c r="I27" s="7"/>
      <c r="J27" s="7"/>
      <c r="K27" s="5"/>
      <c r="L27" s="16"/>
      <c r="M27" s="5"/>
    </row>
    <row r="28" spans="1:14" s="3" customFormat="1" ht="16.2" thickBot="1" x14ac:dyDescent="0.35">
      <c r="B28" s="22"/>
      <c r="C28" s="23"/>
      <c r="D28" s="24"/>
      <c r="E28" s="23"/>
      <c r="F28" s="23"/>
      <c r="G28" s="23"/>
      <c r="H28" s="23"/>
      <c r="I28" s="23"/>
      <c r="J28" s="23"/>
      <c r="K28" s="5"/>
      <c r="L28" s="16"/>
      <c r="M28" s="5"/>
    </row>
    <row r="29" spans="1:14" s="3" customFormat="1" ht="15.6" x14ac:dyDescent="0.3">
      <c r="A29" s="5"/>
      <c r="B29" s="5"/>
      <c r="C29" s="5"/>
      <c r="D29" s="16"/>
      <c r="E29" s="5"/>
      <c r="F29" s="5"/>
      <c r="G29" s="5"/>
      <c r="H29" s="5"/>
      <c r="I29" s="5"/>
      <c r="J29" s="5"/>
    </row>
    <row r="30" spans="1:14" s="3" customFormat="1" ht="15.6" x14ac:dyDescent="0.3">
      <c r="A30" s="5"/>
      <c r="B30" s="5"/>
      <c r="C30" s="5"/>
      <c r="D30" s="16"/>
      <c r="E30" s="5"/>
      <c r="F30" s="5"/>
      <c r="G30" s="5"/>
      <c r="H30" s="5"/>
      <c r="I30" s="5"/>
      <c r="J30" s="5"/>
    </row>
    <row r="31" spans="1:14" s="3" customFormat="1" ht="15.6" x14ac:dyDescent="0.3">
      <c r="A31" s="5"/>
      <c r="B31" s="5"/>
      <c r="C31" s="5"/>
      <c r="D31" s="16"/>
      <c r="E31" s="5"/>
      <c r="F31" s="5"/>
      <c r="G31" s="5"/>
      <c r="H31" s="5"/>
      <c r="I31" s="5"/>
      <c r="J31" s="5"/>
    </row>
    <row r="32" spans="1:14" s="3" customFormat="1" ht="15.6" x14ac:dyDescent="0.3">
      <c r="A32" s="5"/>
      <c r="B32" s="5"/>
      <c r="C32" s="5"/>
      <c r="D32" s="5"/>
      <c r="E32" s="5"/>
      <c r="F32" s="16"/>
      <c r="G32" s="5"/>
    </row>
    <row r="33" spans="1:7" s="3" customFormat="1" ht="15.6" x14ac:dyDescent="0.3">
      <c r="A33" s="5"/>
      <c r="B33" s="5"/>
      <c r="C33" s="5"/>
      <c r="D33" s="5"/>
      <c r="E33" s="5"/>
      <c r="F33" s="16"/>
      <c r="G33" s="5"/>
    </row>
    <row r="34" spans="1:7" s="3" customFormat="1" ht="15.6" x14ac:dyDescent="0.3">
      <c r="A34" s="5"/>
      <c r="B34" s="5"/>
      <c r="C34" s="5"/>
      <c r="D34" s="5"/>
      <c r="E34" s="5"/>
      <c r="F34" s="16"/>
      <c r="G34" s="5"/>
    </row>
    <row r="35" spans="1:7" s="3" customFormat="1" ht="15.6" x14ac:dyDescent="0.3">
      <c r="A35" s="5"/>
      <c r="B35" s="5"/>
      <c r="C35" s="5"/>
      <c r="D35" s="5"/>
      <c r="E35" s="5"/>
      <c r="F35" s="16"/>
      <c r="G35" s="5"/>
    </row>
    <row r="36" spans="1:7" s="3" customFormat="1" ht="15.6" x14ac:dyDescent="0.3">
      <c r="A36" s="5"/>
      <c r="B36" s="5"/>
      <c r="C36" s="5"/>
      <c r="D36" s="5"/>
      <c r="E36" s="5"/>
      <c r="F36" s="16"/>
      <c r="G36" s="5"/>
    </row>
    <row r="37" spans="1:7" s="3" customFormat="1" ht="15.6" x14ac:dyDescent="0.3">
      <c r="A37" s="5"/>
      <c r="B37" s="5"/>
      <c r="C37" s="5"/>
      <c r="D37" s="5"/>
      <c r="E37" s="5"/>
      <c r="F37" s="16"/>
      <c r="G37" s="5"/>
    </row>
    <row r="38" spans="1:7" s="3" customFormat="1" ht="15.6" x14ac:dyDescent="0.3">
      <c r="A38" s="5"/>
      <c r="B38" s="5"/>
      <c r="C38" s="5"/>
      <c r="D38" s="5"/>
      <c r="E38" s="5"/>
      <c r="F38" s="16"/>
      <c r="G38" s="5"/>
    </row>
    <row r="39" spans="1:7" s="3" customFormat="1" ht="15.6" x14ac:dyDescent="0.3">
      <c r="A39" s="5"/>
      <c r="B39" s="5"/>
      <c r="C39" s="5"/>
      <c r="D39" s="5"/>
      <c r="E39" s="5"/>
      <c r="F39" s="16"/>
      <c r="G39" s="5"/>
    </row>
    <row r="40" spans="1:7" s="3" customFormat="1" ht="15.6" x14ac:dyDescent="0.3">
      <c r="A40" s="5"/>
      <c r="B40" s="5"/>
      <c r="C40" s="5"/>
      <c r="D40" s="5"/>
      <c r="E40" s="5"/>
      <c r="F40" s="16"/>
      <c r="G40" s="5"/>
    </row>
    <row r="41" spans="1:7" s="3" customFormat="1" ht="15.6" x14ac:dyDescent="0.3">
      <c r="A41" s="5"/>
      <c r="B41" s="5"/>
      <c r="C41" s="5"/>
      <c r="D41" s="5"/>
      <c r="E41" s="5"/>
      <c r="F41" s="16"/>
      <c r="G41" s="5"/>
    </row>
    <row r="42" spans="1:7" s="3" customFormat="1" ht="15.6" x14ac:dyDescent="0.3">
      <c r="A42" s="5"/>
      <c r="B42" s="5"/>
      <c r="C42" s="5"/>
      <c r="D42" s="5"/>
      <c r="E42" s="5"/>
      <c r="F42" s="16"/>
      <c r="G42" s="5"/>
    </row>
    <row r="43" spans="1:7" s="3" customFormat="1" ht="15.6" x14ac:dyDescent="0.3">
      <c r="A43" s="5"/>
      <c r="B43" s="5"/>
      <c r="C43" s="5"/>
      <c r="D43" s="5"/>
      <c r="E43" s="5"/>
      <c r="F43" s="16"/>
      <c r="G43" s="5"/>
    </row>
    <row r="44" spans="1:7" s="3" customFormat="1" ht="15.6" x14ac:dyDescent="0.3">
      <c r="A44" s="5"/>
      <c r="B44" s="5"/>
      <c r="C44" s="5"/>
      <c r="D44" s="5"/>
      <c r="E44" s="5"/>
      <c r="F44" s="16"/>
      <c r="G44" s="5"/>
    </row>
    <row r="45" spans="1:7" s="3" customFormat="1" ht="15.6" x14ac:dyDescent="0.3">
      <c r="A45" s="5"/>
      <c r="B45" s="5"/>
      <c r="C45" s="5"/>
      <c r="D45" s="5"/>
      <c r="E45" s="5"/>
      <c r="F45" s="16"/>
      <c r="G45" s="5"/>
    </row>
    <row r="46" spans="1:7" s="3" customFormat="1" ht="15.6" x14ac:dyDescent="0.3">
      <c r="A46" s="5"/>
      <c r="B46" s="5"/>
      <c r="C46" s="5"/>
      <c r="D46" s="5"/>
      <c r="E46" s="5"/>
      <c r="F46" s="16"/>
      <c r="G46" s="5"/>
    </row>
    <row r="47" spans="1:7" s="3" customFormat="1" ht="15.6" x14ac:dyDescent="0.3">
      <c r="A47" s="5"/>
      <c r="B47" s="5"/>
      <c r="C47" s="5"/>
      <c r="D47" s="5"/>
      <c r="E47" s="5"/>
      <c r="F47" s="16"/>
      <c r="G47" s="5"/>
    </row>
    <row r="48" spans="1:7" s="3" customFormat="1" ht="15.6" x14ac:dyDescent="0.3">
      <c r="A48" s="5"/>
      <c r="B48" s="5"/>
      <c r="C48" s="5"/>
      <c r="D48" s="5"/>
      <c r="E48" s="5"/>
      <c r="F48" s="16"/>
      <c r="G48" s="5"/>
    </row>
    <row r="49" spans="1:13" s="3" customFormat="1" ht="15.6" x14ac:dyDescent="0.3">
      <c r="A49" s="5"/>
      <c r="B49" s="5"/>
      <c r="C49" s="5"/>
      <c r="D49" s="5"/>
      <c r="E49" s="5"/>
      <c r="F49" s="16"/>
      <c r="G49" s="5"/>
    </row>
    <row r="50" spans="1:13" s="3" customFormat="1" ht="15.6" x14ac:dyDescent="0.3">
      <c r="A50" s="5"/>
      <c r="B50" s="5"/>
      <c r="C50" s="5"/>
      <c r="D50" s="5"/>
      <c r="E50" s="5"/>
      <c r="F50" s="16"/>
      <c r="G50" s="5"/>
    </row>
    <row r="51" spans="1:13" s="3" customFormat="1" ht="15.6" x14ac:dyDescent="0.3">
      <c r="A51" s="5"/>
      <c r="B51" s="5"/>
      <c r="C51" s="5"/>
      <c r="D51" s="5"/>
      <c r="E51" s="5"/>
      <c r="F51" s="16"/>
      <c r="G51" s="5"/>
    </row>
    <row r="52" spans="1:13" s="3" customFormat="1" ht="15.6" x14ac:dyDescent="0.3">
      <c r="A52" s="5"/>
      <c r="B52" s="5"/>
      <c r="C52" s="5"/>
      <c r="D52" s="5"/>
      <c r="E52" s="5"/>
      <c r="F52" s="16"/>
      <c r="G52" s="5"/>
    </row>
    <row r="53" spans="1:13" s="3" customFormat="1" ht="15.6" x14ac:dyDescent="0.3">
      <c r="A53" s="5"/>
      <c r="B53" s="5"/>
      <c r="C53" s="5"/>
      <c r="D53" s="5"/>
      <c r="E53" s="5"/>
      <c r="F53" s="16"/>
      <c r="G53" s="5"/>
    </row>
    <row r="54" spans="1:13" s="3" customFormat="1" ht="15.6" x14ac:dyDescent="0.3">
      <c r="A54" s="5"/>
      <c r="B54" s="5"/>
      <c r="C54" s="5"/>
      <c r="D54" s="5"/>
      <c r="E54" s="5"/>
      <c r="F54" s="16"/>
      <c r="G54" s="5"/>
    </row>
    <row r="55" spans="1:13" s="3" customFormat="1" ht="15.6" x14ac:dyDescent="0.3">
      <c r="A55" s="5"/>
      <c r="B55" s="5"/>
      <c r="C55" s="5"/>
      <c r="D55" s="5"/>
      <c r="E55" s="5"/>
      <c r="F55" s="16"/>
      <c r="G55" s="5"/>
    </row>
    <row r="56" spans="1:13" s="3" customFormat="1" ht="15.6" x14ac:dyDescent="0.3">
      <c r="A56" s="5"/>
      <c r="B56" s="5"/>
      <c r="C56" s="5"/>
      <c r="D56" s="5"/>
      <c r="E56" s="5"/>
      <c r="F56" s="16"/>
      <c r="G56" s="5"/>
    </row>
    <row r="57" spans="1:13" s="3" customFormat="1" ht="15.6" x14ac:dyDescent="0.3">
      <c r="A57" s="5"/>
      <c r="B57" s="5"/>
      <c r="C57" s="5"/>
      <c r="D57" s="5"/>
      <c r="E57" s="5"/>
      <c r="F57" s="16"/>
      <c r="G57" s="5"/>
    </row>
    <row r="58" spans="1:13" s="3" customFormat="1" ht="15.6" x14ac:dyDescent="0.3">
      <c r="A58" s="5"/>
      <c r="B58" s="5"/>
      <c r="C58" s="5"/>
      <c r="D58" s="5"/>
      <c r="E58" s="5"/>
      <c r="F58" s="16"/>
      <c r="G58" s="5"/>
    </row>
    <row r="59" spans="1:13" s="3" customFormat="1" ht="15.6" x14ac:dyDescent="0.3">
      <c r="B59" s="5"/>
      <c r="C59" s="5"/>
      <c r="D59" s="5"/>
      <c r="E59" s="5"/>
      <c r="F59" s="16"/>
      <c r="G59" s="5"/>
      <c r="K59" s="5"/>
      <c r="L59" s="16"/>
      <c r="M59" s="5"/>
    </row>
    <row r="60" spans="1:13" s="3" customFormat="1" ht="15.6" x14ac:dyDescent="0.3">
      <c r="B60" s="5"/>
      <c r="C60" s="5"/>
      <c r="D60" s="5"/>
      <c r="E60" s="5"/>
      <c r="F60" s="16"/>
      <c r="G60" s="5"/>
      <c r="K60" s="5"/>
      <c r="L60" s="16"/>
      <c r="M60" s="5"/>
    </row>
    <row r="61" spans="1:13" s="3" customFormat="1" ht="15.6" x14ac:dyDescent="0.3">
      <c r="B61" s="5"/>
      <c r="C61" s="5"/>
      <c r="D61" s="5"/>
      <c r="E61" s="5"/>
      <c r="F61" s="16"/>
      <c r="G61" s="5"/>
      <c r="K61" s="5"/>
      <c r="L61" s="16"/>
      <c r="M61" s="5"/>
    </row>
    <row r="62" spans="1:13" s="3" customFormat="1" ht="15.6" x14ac:dyDescent="0.3">
      <c r="B62" s="5"/>
      <c r="C62" s="5"/>
      <c r="D62" s="16"/>
      <c r="E62" s="5"/>
      <c r="F62" s="5"/>
      <c r="G62" s="5"/>
      <c r="H62" s="5"/>
      <c r="I62" s="5"/>
      <c r="J62" s="5"/>
      <c r="K62" s="5"/>
      <c r="L62" s="16"/>
      <c r="M62" s="5"/>
    </row>
    <row r="63" spans="1:13" s="3" customFormat="1" ht="15.6" x14ac:dyDescent="0.3">
      <c r="B63" s="5"/>
      <c r="C63" s="5"/>
      <c r="D63" s="16"/>
      <c r="E63" s="5"/>
      <c r="F63" s="5"/>
      <c r="G63" s="5"/>
      <c r="H63" s="5"/>
      <c r="I63" s="5"/>
      <c r="J63" s="5"/>
      <c r="K63" s="5"/>
      <c r="L63" s="16"/>
      <c r="M63" s="5"/>
    </row>
    <row r="64" spans="1:13" s="3" customFormat="1" ht="15.6" x14ac:dyDescent="0.3">
      <c r="B64" s="5"/>
      <c r="C64" s="5"/>
      <c r="D64" s="16"/>
      <c r="E64" s="5"/>
      <c r="F64" s="5"/>
      <c r="G64" s="5"/>
      <c r="H64" s="5"/>
      <c r="I64" s="5"/>
      <c r="J64" s="5"/>
      <c r="K64" s="5"/>
      <c r="L64" s="16"/>
      <c r="M64" s="5"/>
    </row>
    <row r="65" spans="2:13" s="3" customFormat="1" ht="15.6" x14ac:dyDescent="0.3">
      <c r="B65" s="5"/>
      <c r="C65" s="5"/>
      <c r="D65" s="16"/>
      <c r="E65" s="5"/>
      <c r="F65" s="5"/>
      <c r="G65" s="5"/>
      <c r="H65" s="5"/>
      <c r="I65" s="5"/>
      <c r="J65" s="5"/>
      <c r="K65" s="5"/>
      <c r="L65" s="16"/>
      <c r="M65" s="5"/>
    </row>
    <row r="66" spans="2:13" s="3" customFormat="1" ht="15.6" x14ac:dyDescent="0.3">
      <c r="B66" s="5"/>
      <c r="C66" s="5"/>
      <c r="D66" s="16"/>
      <c r="E66" s="5"/>
      <c r="F66" s="5"/>
      <c r="G66" s="5"/>
      <c r="H66" s="5"/>
      <c r="I66" s="5"/>
      <c r="J66" s="5"/>
      <c r="K66" s="5"/>
      <c r="L66" s="16"/>
      <c r="M66" s="5"/>
    </row>
    <row r="67" spans="2:13" s="3" customFormat="1" ht="15.6" x14ac:dyDescent="0.3">
      <c r="B67" s="5"/>
      <c r="C67" s="5"/>
      <c r="D67" s="16"/>
      <c r="E67" s="5"/>
      <c r="F67" s="5"/>
      <c r="G67" s="5"/>
      <c r="H67" s="5"/>
      <c r="I67" s="5"/>
      <c r="J67" s="5"/>
      <c r="K67" s="5"/>
      <c r="L67" s="16"/>
      <c r="M67" s="5"/>
    </row>
    <row r="68" spans="2:13" s="3" customFormat="1" ht="15.6" x14ac:dyDescent="0.3">
      <c r="B68" s="5"/>
      <c r="C68" s="5"/>
      <c r="D68" s="16"/>
      <c r="E68" s="5"/>
      <c r="F68" s="5"/>
      <c r="G68" s="5"/>
      <c r="H68" s="5"/>
      <c r="I68" s="5"/>
      <c r="J68" s="5"/>
      <c r="K68" s="5"/>
      <c r="L68" s="16"/>
      <c r="M68" s="5"/>
    </row>
    <row r="69" spans="2:13" s="3" customFormat="1" ht="15.6" x14ac:dyDescent="0.3">
      <c r="B69" s="5"/>
      <c r="C69" s="5"/>
      <c r="D69" s="16"/>
      <c r="E69" s="5"/>
      <c r="F69" s="5"/>
      <c r="G69" s="5"/>
      <c r="H69" s="5"/>
      <c r="I69" s="5"/>
      <c r="J69" s="5"/>
      <c r="K69" s="5"/>
      <c r="L69" s="16"/>
      <c r="M69" s="5"/>
    </row>
    <row r="70" spans="2:13" s="3" customFormat="1" ht="15.6" x14ac:dyDescent="0.3">
      <c r="B70" s="5"/>
      <c r="C70" s="5"/>
      <c r="D70" s="16"/>
      <c r="E70" s="5"/>
      <c r="F70" s="5"/>
      <c r="G70" s="5"/>
      <c r="H70" s="5"/>
      <c r="I70" s="5"/>
      <c r="J70" s="5"/>
      <c r="K70" s="5"/>
      <c r="L70" s="16"/>
      <c r="M70" s="5"/>
    </row>
    <row r="71" spans="2:13" s="3" customFormat="1" ht="15.6" x14ac:dyDescent="0.3">
      <c r="B71" s="5"/>
      <c r="C71" s="5"/>
      <c r="D71" s="16"/>
      <c r="E71" s="5"/>
      <c r="F71" s="5"/>
      <c r="G71" s="5"/>
      <c r="H71" s="5"/>
      <c r="I71" s="5"/>
      <c r="J71" s="5"/>
      <c r="K71" s="5"/>
      <c r="L71" s="16"/>
      <c r="M71" s="5"/>
    </row>
    <row r="72" spans="2:13" s="3" customFormat="1" ht="15.6" x14ac:dyDescent="0.3">
      <c r="B72" s="5"/>
      <c r="C72" s="5"/>
      <c r="D72" s="16"/>
      <c r="E72" s="5"/>
      <c r="F72" s="5"/>
      <c r="G72" s="5"/>
      <c r="H72" s="5"/>
      <c r="I72" s="5"/>
      <c r="J72" s="5"/>
      <c r="K72" s="5"/>
      <c r="L72" s="16"/>
      <c r="M72" s="5"/>
    </row>
    <row r="73" spans="2:13" s="3" customFormat="1" ht="15.6" x14ac:dyDescent="0.3">
      <c r="B73" s="5"/>
      <c r="C73" s="5"/>
      <c r="D73" s="16"/>
      <c r="E73" s="5"/>
      <c r="F73" s="5"/>
      <c r="G73" s="5"/>
      <c r="H73" s="5"/>
      <c r="I73" s="5"/>
      <c r="J73" s="5"/>
      <c r="K73" s="5"/>
      <c r="L73" s="16"/>
      <c r="M73" s="5"/>
    </row>
    <row r="74" spans="2:13" s="3" customFormat="1" ht="15.6" x14ac:dyDescent="0.3">
      <c r="B74" s="5"/>
      <c r="C74" s="5"/>
      <c r="D74" s="16"/>
      <c r="E74" s="5"/>
      <c r="F74" s="5"/>
      <c r="G74" s="5"/>
      <c r="H74" s="5"/>
      <c r="I74" s="5"/>
      <c r="J74" s="5"/>
      <c r="K74" s="5"/>
      <c r="L74" s="16"/>
      <c r="M74" s="5"/>
    </row>
    <row r="75" spans="2:13" s="3" customFormat="1" ht="15.6" x14ac:dyDescent="0.3">
      <c r="B75" s="5"/>
      <c r="C75" s="5"/>
      <c r="D75" s="16"/>
      <c r="E75" s="5"/>
      <c r="F75" s="5"/>
      <c r="G75" s="5"/>
      <c r="H75" s="5"/>
      <c r="I75" s="5"/>
      <c r="J75" s="5"/>
      <c r="K75" s="5"/>
      <c r="L75" s="16"/>
      <c r="M75" s="5"/>
    </row>
    <row r="76" spans="2:13" s="3" customFormat="1" ht="15.6" x14ac:dyDescent="0.3">
      <c r="B76" s="5"/>
      <c r="C76" s="5"/>
      <c r="D76" s="16"/>
      <c r="E76" s="5"/>
      <c r="F76" s="5"/>
      <c r="G76" s="5"/>
      <c r="H76" s="5"/>
      <c r="I76" s="5"/>
      <c r="J76" s="5"/>
      <c r="K76" s="5"/>
      <c r="L76" s="16"/>
      <c r="M76" s="5"/>
    </row>
    <row r="77" spans="2:13" s="3" customFormat="1" ht="15.6" x14ac:dyDescent="0.3">
      <c r="B77" s="5"/>
      <c r="C77" s="5"/>
      <c r="D77" s="16"/>
      <c r="E77" s="5"/>
      <c r="F77" s="5"/>
      <c r="G77" s="5"/>
      <c r="H77" s="5"/>
      <c r="I77" s="5"/>
      <c r="J77" s="5"/>
      <c r="K77" s="5"/>
      <c r="L77" s="16"/>
      <c r="M77" s="5"/>
    </row>
    <row r="78" spans="2:13" s="3" customFormat="1" ht="15.6" x14ac:dyDescent="0.3">
      <c r="B78" s="5"/>
      <c r="C78" s="5"/>
      <c r="D78" s="16"/>
      <c r="E78" s="5"/>
      <c r="F78" s="5"/>
      <c r="G78" s="5"/>
      <c r="H78" s="5"/>
      <c r="I78" s="5"/>
      <c r="J78" s="5"/>
      <c r="K78" s="5"/>
      <c r="L78" s="16"/>
      <c r="M78" s="5"/>
    </row>
    <row r="79" spans="2:13" s="3" customFormat="1" ht="15.6" x14ac:dyDescent="0.3">
      <c r="B79" s="5"/>
      <c r="C79" s="5"/>
      <c r="D79" s="16"/>
      <c r="E79" s="5"/>
      <c r="F79" s="5"/>
      <c r="G79" s="5"/>
      <c r="H79" s="5"/>
      <c r="I79" s="5"/>
      <c r="J79" s="5"/>
      <c r="K79" s="5"/>
      <c r="L79" s="16"/>
      <c r="M79" s="5"/>
    </row>
    <row r="80" spans="2:13" s="3" customFormat="1" ht="15.6" x14ac:dyDescent="0.3">
      <c r="B80" s="5"/>
      <c r="C80" s="5"/>
      <c r="D80" s="16"/>
      <c r="E80" s="5"/>
      <c r="F80" s="5"/>
      <c r="G80" s="5"/>
      <c r="H80" s="5"/>
      <c r="I80" s="5"/>
      <c r="J80" s="5"/>
      <c r="K80" s="5"/>
      <c r="L80" s="16"/>
      <c r="M80" s="5"/>
    </row>
    <row r="81" spans="1:62" s="3" customFormat="1" ht="15.6" x14ac:dyDescent="0.3">
      <c r="B81" s="5"/>
      <c r="C81" s="5"/>
      <c r="D81" s="16"/>
      <c r="E81" s="5"/>
      <c r="F81" s="5"/>
      <c r="G81" s="5"/>
      <c r="H81" s="5"/>
      <c r="I81" s="5"/>
      <c r="J81" s="5"/>
      <c r="K81" s="5"/>
      <c r="L81" s="16"/>
      <c r="M81" s="5"/>
    </row>
    <row r="82" spans="1:62" s="3" customFormat="1" ht="15.6" x14ac:dyDescent="0.3">
      <c r="B82" s="5"/>
      <c r="C82" s="5"/>
      <c r="D82" s="16"/>
      <c r="E82" s="5"/>
      <c r="F82" s="5"/>
      <c r="G82" s="5"/>
      <c r="H82" s="5"/>
      <c r="I82" s="5"/>
      <c r="J82" s="5"/>
      <c r="K82" s="5"/>
      <c r="L82" s="16"/>
      <c r="M82" s="5"/>
    </row>
    <row r="83" spans="1:62" s="3" customFormat="1" ht="15.6" x14ac:dyDescent="0.3">
      <c r="B83" s="5"/>
      <c r="C83" s="5"/>
      <c r="D83" s="16"/>
      <c r="E83" s="5"/>
      <c r="F83" s="5"/>
      <c r="G83" s="5"/>
      <c r="H83" s="5"/>
      <c r="I83" s="5"/>
      <c r="J83" s="5"/>
      <c r="K83" s="5"/>
      <c r="L83" s="16"/>
      <c r="M83" s="5"/>
    </row>
    <row r="84" spans="1:62" s="5" customFormat="1" x14ac:dyDescent="0.3">
      <c r="D84" s="16"/>
      <c r="L84" s="16"/>
    </row>
    <row r="85" spans="1:62" s="5" customFormat="1" x14ac:dyDescent="0.3">
      <c r="D85" s="16"/>
      <c r="L85" s="16"/>
    </row>
    <row r="86" spans="1:62" s="5" customFormat="1" x14ac:dyDescent="0.3">
      <c r="D86" s="16"/>
      <c r="L86" s="16"/>
    </row>
    <row r="87" spans="1:62" s="5" customFormat="1" x14ac:dyDescent="0.3">
      <c r="D87" s="16"/>
      <c r="L87" s="16"/>
    </row>
    <row r="88" spans="1:62" s="5" customFormat="1" x14ac:dyDescent="0.3">
      <c r="D88" s="16"/>
      <c r="L88" s="16"/>
    </row>
    <row r="89" spans="1:62" s="5" customFormat="1" x14ac:dyDescent="0.3">
      <c r="D89" s="16"/>
      <c r="L89" s="16"/>
    </row>
    <row r="90" spans="1:62" s="5" customFormat="1" x14ac:dyDescent="0.3">
      <c r="D90" s="16"/>
      <c r="L90" s="16"/>
    </row>
    <row r="91" spans="1:62" s="5" customFormat="1" x14ac:dyDescent="0.3">
      <c r="D91" s="16"/>
      <c r="L91" s="16"/>
    </row>
    <row r="92" spans="1:62" s="5" customFormat="1" x14ac:dyDescent="0.3">
      <c r="D92" s="16"/>
      <c r="L92" s="16"/>
    </row>
    <row r="93" spans="1:62" s="5" customFormat="1" x14ac:dyDescent="0.3">
      <c r="D93" s="16"/>
      <c r="L93" s="16"/>
    </row>
    <row r="94" spans="1:62" s="10" customFormat="1" ht="15.6" x14ac:dyDescent="0.3">
      <c r="A94" s="15"/>
      <c r="B94" s="5"/>
      <c r="C94" s="5"/>
      <c r="D94" s="16"/>
      <c r="E94" s="5"/>
      <c r="F94" s="5"/>
      <c r="G94" s="5"/>
      <c r="H94" s="5"/>
      <c r="I94" s="5"/>
      <c r="J94" s="5"/>
      <c r="K94" s="5"/>
      <c r="L94" s="16"/>
      <c r="M94" s="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spans="1:62" s="12" customFormat="1" ht="15.6" x14ac:dyDescent="0.3">
      <c r="A95" s="14"/>
      <c r="B95" s="5"/>
      <c r="C95" s="5"/>
      <c r="D95" s="16"/>
      <c r="E95" s="5"/>
      <c r="F95" s="5"/>
      <c r="G95" s="5"/>
      <c r="H95" s="5"/>
      <c r="I95" s="5"/>
      <c r="J95" s="5"/>
      <c r="K95" s="5"/>
      <c r="L95" s="16"/>
      <c r="M95" s="5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</row>
    <row r="96" spans="1:62" s="5" customFormat="1" x14ac:dyDescent="0.3">
      <c r="D96" s="16"/>
      <c r="L96" s="16"/>
    </row>
    <row r="97" spans="4:12" s="5" customFormat="1" x14ac:dyDescent="0.3">
      <c r="D97" s="16"/>
      <c r="L97" s="16"/>
    </row>
    <row r="98" spans="4:12" s="5" customFormat="1" x14ac:dyDescent="0.3">
      <c r="D98" s="16"/>
      <c r="L98" s="16"/>
    </row>
    <row r="99" spans="4:12" s="5" customFormat="1" x14ac:dyDescent="0.3">
      <c r="D99" s="16"/>
      <c r="L99" s="16"/>
    </row>
    <row r="100" spans="4:12" s="5" customFormat="1" x14ac:dyDescent="0.3">
      <c r="D100" s="16"/>
      <c r="L100" s="16"/>
    </row>
    <row r="101" spans="4:12" s="5" customFormat="1" x14ac:dyDescent="0.3">
      <c r="D101" s="16"/>
      <c r="L101" s="16"/>
    </row>
    <row r="102" spans="4:12" s="5" customFormat="1" x14ac:dyDescent="0.3">
      <c r="D102" s="16"/>
      <c r="L102" s="16"/>
    </row>
    <row r="103" spans="4:12" s="5" customFormat="1" x14ac:dyDescent="0.3">
      <c r="D103" s="16"/>
      <c r="L103" s="16"/>
    </row>
    <row r="104" spans="4:12" s="5" customFormat="1" x14ac:dyDescent="0.3">
      <c r="D104" s="16"/>
      <c r="L104" s="16"/>
    </row>
    <row r="105" spans="4:12" s="5" customFormat="1" x14ac:dyDescent="0.3">
      <c r="D105" s="16"/>
      <c r="L105" s="16"/>
    </row>
    <row r="106" spans="4:12" s="5" customFormat="1" x14ac:dyDescent="0.3">
      <c r="D106" s="16"/>
      <c r="L106" s="16"/>
    </row>
    <row r="107" spans="4:12" s="5" customFormat="1" x14ac:dyDescent="0.3">
      <c r="D107" s="16"/>
      <c r="L107" s="16"/>
    </row>
    <row r="108" spans="4:12" s="5" customFormat="1" x14ac:dyDescent="0.3">
      <c r="D108" s="16"/>
      <c r="L108" s="16"/>
    </row>
    <row r="109" spans="4:12" s="5" customFormat="1" x14ac:dyDescent="0.3">
      <c r="D109" s="16"/>
      <c r="L109" s="16"/>
    </row>
    <row r="110" spans="4:12" s="5" customFormat="1" x14ac:dyDescent="0.3">
      <c r="D110" s="16"/>
      <c r="L110" s="16"/>
    </row>
    <row r="111" spans="4:12" s="5" customFormat="1" x14ac:dyDescent="0.3">
      <c r="D111" s="16"/>
      <c r="L111" s="16"/>
    </row>
    <row r="112" spans="4:12" s="5" customFormat="1" x14ac:dyDescent="0.3">
      <c r="D112" s="16"/>
      <c r="L112" s="16"/>
    </row>
    <row r="113" spans="4:12" s="5" customFormat="1" x14ac:dyDescent="0.3">
      <c r="D113" s="16"/>
      <c r="L113" s="16"/>
    </row>
    <row r="114" spans="4:12" s="5" customFormat="1" x14ac:dyDescent="0.3">
      <c r="D114" s="16"/>
      <c r="L114" s="16"/>
    </row>
    <row r="115" spans="4:12" s="5" customFormat="1" x14ac:dyDescent="0.3">
      <c r="D115" s="16"/>
      <c r="L115" s="16"/>
    </row>
    <row r="116" spans="4:12" s="5" customFormat="1" x14ac:dyDescent="0.3">
      <c r="D116" s="16"/>
      <c r="L116" s="16"/>
    </row>
    <row r="117" spans="4:12" s="5" customFormat="1" x14ac:dyDescent="0.3">
      <c r="D117" s="16"/>
      <c r="L117" s="16"/>
    </row>
    <row r="118" spans="4:12" s="5" customFormat="1" x14ac:dyDescent="0.3">
      <c r="D118" s="16"/>
      <c r="L118" s="16"/>
    </row>
    <row r="119" spans="4:12" s="5" customFormat="1" x14ac:dyDescent="0.3">
      <c r="D119" s="16"/>
      <c r="L119" s="16"/>
    </row>
    <row r="120" spans="4:12" s="5" customFormat="1" x14ac:dyDescent="0.3">
      <c r="D120" s="16"/>
      <c r="L120" s="16"/>
    </row>
    <row r="121" spans="4:12" s="5" customFormat="1" x14ac:dyDescent="0.3">
      <c r="D121" s="16"/>
      <c r="L121" s="16"/>
    </row>
    <row r="122" spans="4:12" s="5" customFormat="1" x14ac:dyDescent="0.3">
      <c r="D122" s="16"/>
      <c r="L122" s="16"/>
    </row>
    <row r="123" spans="4:12" s="5" customFormat="1" x14ac:dyDescent="0.3">
      <c r="D123" s="16"/>
      <c r="L123" s="16"/>
    </row>
    <row r="124" spans="4:12" s="5" customFormat="1" x14ac:dyDescent="0.3">
      <c r="D124" s="16"/>
      <c r="L124" s="16"/>
    </row>
    <row r="125" spans="4:12" s="5" customFormat="1" x14ac:dyDescent="0.3">
      <c r="D125" s="16"/>
      <c r="L125" s="16"/>
    </row>
    <row r="126" spans="4:12" s="5" customFormat="1" x14ac:dyDescent="0.3">
      <c r="D126" s="16"/>
      <c r="L126" s="16"/>
    </row>
    <row r="127" spans="4:12" s="5" customFormat="1" x14ac:dyDescent="0.3">
      <c r="D127" s="16"/>
      <c r="L127" s="16"/>
    </row>
    <row r="128" spans="4:12" s="5" customFormat="1" x14ac:dyDescent="0.3">
      <c r="D128" s="16"/>
      <c r="L128" s="16"/>
    </row>
    <row r="129" spans="4:12" s="5" customFormat="1" x14ac:dyDescent="0.3">
      <c r="D129" s="16"/>
      <c r="L129" s="16"/>
    </row>
    <row r="130" spans="4:12" s="5" customFormat="1" x14ac:dyDescent="0.3">
      <c r="D130" s="16"/>
      <c r="L130" s="16"/>
    </row>
    <row r="131" spans="4:12" s="5" customFormat="1" x14ac:dyDescent="0.3">
      <c r="D131" s="16"/>
      <c r="L131" s="16"/>
    </row>
    <row r="132" spans="4:12" s="5" customFormat="1" x14ac:dyDescent="0.3">
      <c r="D132" s="16"/>
      <c r="L132" s="16"/>
    </row>
    <row r="133" spans="4:12" s="5" customFormat="1" x14ac:dyDescent="0.3">
      <c r="D133" s="16"/>
      <c r="L133" s="16"/>
    </row>
    <row r="134" spans="4:12" s="5" customFormat="1" x14ac:dyDescent="0.3">
      <c r="D134" s="16"/>
      <c r="L134" s="16"/>
    </row>
    <row r="135" spans="4:12" s="5" customFormat="1" x14ac:dyDescent="0.3">
      <c r="D135" s="16"/>
      <c r="L135" s="16"/>
    </row>
    <row r="136" spans="4:12" s="5" customFormat="1" x14ac:dyDescent="0.3">
      <c r="D136" s="16"/>
      <c r="L136" s="16"/>
    </row>
    <row r="137" spans="4:12" s="5" customFormat="1" x14ac:dyDescent="0.3">
      <c r="D137" s="16"/>
      <c r="L137" s="16"/>
    </row>
    <row r="138" spans="4:12" s="5" customFormat="1" x14ac:dyDescent="0.3">
      <c r="D138" s="16"/>
      <c r="L138" s="16"/>
    </row>
    <row r="139" spans="4:12" s="5" customFormat="1" x14ac:dyDescent="0.3">
      <c r="D139" s="16"/>
      <c r="L139" s="16"/>
    </row>
    <row r="140" spans="4:12" s="5" customFormat="1" x14ac:dyDescent="0.3">
      <c r="D140" s="16"/>
      <c r="L140" s="16"/>
    </row>
    <row r="141" spans="4:12" s="5" customFormat="1" x14ac:dyDescent="0.3">
      <c r="D141" s="16"/>
      <c r="L141" s="16"/>
    </row>
    <row r="142" spans="4:12" s="5" customFormat="1" x14ac:dyDescent="0.3">
      <c r="D142" s="16"/>
      <c r="L142" s="16"/>
    </row>
    <row r="143" spans="4:12" s="5" customFormat="1" x14ac:dyDescent="0.3">
      <c r="D143" s="16"/>
      <c r="L143" s="16"/>
    </row>
    <row r="144" spans="4:12" s="5" customFormat="1" x14ac:dyDescent="0.3">
      <c r="D144" s="16"/>
      <c r="L144" s="16"/>
    </row>
    <row r="145" spans="4:12" s="5" customFormat="1" x14ac:dyDescent="0.3">
      <c r="D145" s="16"/>
      <c r="L145" s="16"/>
    </row>
    <row r="146" spans="4:12" s="5" customFormat="1" x14ac:dyDescent="0.3">
      <c r="D146" s="16"/>
      <c r="L146" s="16"/>
    </row>
    <row r="147" spans="4:12" s="5" customFormat="1" x14ac:dyDescent="0.3">
      <c r="D147" s="16"/>
      <c r="L147" s="16"/>
    </row>
    <row r="148" spans="4:12" s="5" customFormat="1" x14ac:dyDescent="0.3">
      <c r="D148" s="16"/>
      <c r="L148" s="16"/>
    </row>
    <row r="149" spans="4:12" s="5" customFormat="1" x14ac:dyDescent="0.3">
      <c r="D149" s="16"/>
      <c r="L149" s="16"/>
    </row>
    <row r="150" spans="4:12" s="5" customFormat="1" x14ac:dyDescent="0.3">
      <c r="D150" s="16"/>
      <c r="L150" s="16"/>
    </row>
    <row r="151" spans="4:12" s="5" customFormat="1" x14ac:dyDescent="0.3">
      <c r="D151" s="16"/>
      <c r="L151" s="16"/>
    </row>
    <row r="152" spans="4:12" s="5" customFormat="1" x14ac:dyDescent="0.3">
      <c r="D152" s="16"/>
      <c r="L152" s="16"/>
    </row>
    <row r="153" spans="4:12" s="5" customFormat="1" x14ac:dyDescent="0.3">
      <c r="D153" s="16"/>
      <c r="L153" s="16"/>
    </row>
    <row r="154" spans="4:12" s="5" customFormat="1" x14ac:dyDescent="0.3">
      <c r="D154" s="16"/>
      <c r="L154" s="16"/>
    </row>
    <row r="155" spans="4:12" s="5" customFormat="1" x14ac:dyDescent="0.3">
      <c r="D155" s="16"/>
      <c r="L155" s="16"/>
    </row>
    <row r="156" spans="4:12" s="5" customFormat="1" x14ac:dyDescent="0.3">
      <c r="D156" s="16"/>
      <c r="L156" s="16"/>
    </row>
    <row r="157" spans="4:12" s="5" customFormat="1" x14ac:dyDescent="0.3">
      <c r="D157" s="16"/>
      <c r="L157" s="16"/>
    </row>
    <row r="158" spans="4:12" s="5" customFormat="1" x14ac:dyDescent="0.3">
      <c r="D158" s="16"/>
      <c r="L158" s="16"/>
    </row>
    <row r="159" spans="4:12" s="5" customFormat="1" x14ac:dyDescent="0.3">
      <c r="D159" s="16"/>
      <c r="L159" s="16"/>
    </row>
    <row r="160" spans="4:12" s="5" customFormat="1" x14ac:dyDescent="0.3">
      <c r="D160" s="16"/>
      <c r="L160" s="16"/>
    </row>
    <row r="161" spans="4:12" s="5" customFormat="1" x14ac:dyDescent="0.3">
      <c r="D161" s="16"/>
      <c r="L161" s="16"/>
    </row>
    <row r="162" spans="4:12" s="5" customFormat="1" x14ac:dyDescent="0.3">
      <c r="D162" s="16"/>
      <c r="L162" s="16"/>
    </row>
    <row r="163" spans="4:12" s="5" customFormat="1" x14ac:dyDescent="0.3">
      <c r="D163" s="16"/>
      <c r="L163" s="16"/>
    </row>
    <row r="164" spans="4:12" s="5" customFormat="1" x14ac:dyDescent="0.3">
      <c r="D164" s="16"/>
      <c r="L164" s="16"/>
    </row>
    <row r="165" spans="4:12" s="5" customFormat="1" x14ac:dyDescent="0.3">
      <c r="D165" s="16"/>
      <c r="L165" s="16"/>
    </row>
    <row r="166" spans="4:12" s="5" customFormat="1" x14ac:dyDescent="0.3">
      <c r="D166" s="16"/>
      <c r="L166" s="16"/>
    </row>
    <row r="167" spans="4:12" s="5" customFormat="1" x14ac:dyDescent="0.3">
      <c r="D167" s="16"/>
      <c r="L167" s="16"/>
    </row>
    <row r="168" spans="4:12" s="5" customFormat="1" x14ac:dyDescent="0.3">
      <c r="D168" s="16"/>
      <c r="L168" s="16"/>
    </row>
    <row r="169" spans="4:12" s="5" customFormat="1" x14ac:dyDescent="0.3">
      <c r="D169" s="16"/>
      <c r="L169" s="16"/>
    </row>
    <row r="170" spans="4:12" s="5" customFormat="1" x14ac:dyDescent="0.3">
      <c r="D170" s="16"/>
      <c r="L170" s="16"/>
    </row>
    <row r="171" spans="4:12" s="5" customFormat="1" x14ac:dyDescent="0.3">
      <c r="D171" s="16"/>
      <c r="L171" s="16"/>
    </row>
    <row r="172" spans="4:12" s="5" customFormat="1" x14ac:dyDescent="0.3">
      <c r="D172" s="16"/>
      <c r="L172" s="16"/>
    </row>
    <row r="173" spans="4:12" s="5" customFormat="1" x14ac:dyDescent="0.3">
      <c r="D173" s="16"/>
      <c r="L173" s="16"/>
    </row>
    <row r="174" spans="4:12" s="5" customFormat="1" x14ac:dyDescent="0.3">
      <c r="D174" s="16"/>
      <c r="L174" s="16"/>
    </row>
    <row r="175" spans="4:12" s="5" customFormat="1" x14ac:dyDescent="0.3">
      <c r="D175" s="16"/>
      <c r="L175" s="16"/>
    </row>
    <row r="176" spans="4:12" s="5" customFormat="1" x14ac:dyDescent="0.3">
      <c r="D176" s="16"/>
      <c r="L176" s="16"/>
    </row>
    <row r="177" spans="4:12" s="5" customFormat="1" x14ac:dyDescent="0.3">
      <c r="D177" s="16"/>
      <c r="L177" s="16"/>
    </row>
    <row r="178" spans="4:12" s="5" customFormat="1" x14ac:dyDescent="0.3">
      <c r="D178" s="16"/>
      <c r="L178" s="16"/>
    </row>
    <row r="179" spans="4:12" s="5" customFormat="1" x14ac:dyDescent="0.3">
      <c r="D179" s="16"/>
      <c r="L179" s="16"/>
    </row>
    <row r="180" spans="4:12" s="5" customFormat="1" x14ac:dyDescent="0.3">
      <c r="D180" s="16"/>
      <c r="L180" s="16"/>
    </row>
    <row r="181" spans="4:12" s="5" customFormat="1" x14ac:dyDescent="0.3">
      <c r="D181" s="16"/>
      <c r="L181" s="16"/>
    </row>
    <row r="182" spans="4:12" s="5" customFormat="1" x14ac:dyDescent="0.3">
      <c r="D182" s="16"/>
      <c r="L182" s="16"/>
    </row>
    <row r="183" spans="4:12" s="5" customFormat="1" x14ac:dyDescent="0.3">
      <c r="D183" s="16"/>
      <c r="L183" s="16"/>
    </row>
    <row r="184" spans="4:12" s="5" customFormat="1" x14ac:dyDescent="0.3">
      <c r="D184" s="16"/>
      <c r="L184" s="16"/>
    </row>
    <row r="185" spans="4:12" s="5" customFormat="1" x14ac:dyDescent="0.3">
      <c r="D185" s="16"/>
      <c r="L185" s="16"/>
    </row>
    <row r="186" spans="4:12" s="5" customFormat="1" x14ac:dyDescent="0.3">
      <c r="D186" s="16"/>
      <c r="L186" s="16"/>
    </row>
    <row r="187" spans="4:12" s="5" customFormat="1" x14ac:dyDescent="0.3">
      <c r="D187" s="16"/>
      <c r="L187" s="16"/>
    </row>
    <row r="188" spans="4:12" s="5" customFormat="1" x14ac:dyDescent="0.3">
      <c r="D188" s="16"/>
      <c r="L188" s="16"/>
    </row>
    <row r="189" spans="4:12" s="5" customFormat="1" x14ac:dyDescent="0.3">
      <c r="D189" s="16"/>
      <c r="L189" s="16"/>
    </row>
    <row r="190" spans="4:12" s="5" customFormat="1" x14ac:dyDescent="0.3">
      <c r="D190" s="16"/>
      <c r="L190" s="16"/>
    </row>
    <row r="191" spans="4:12" s="5" customFormat="1" x14ac:dyDescent="0.3">
      <c r="D191" s="16"/>
      <c r="L191" s="16"/>
    </row>
    <row r="192" spans="4:12" s="5" customFormat="1" x14ac:dyDescent="0.3">
      <c r="D192" s="16"/>
      <c r="L192" s="16"/>
    </row>
    <row r="193" spans="4:12" s="5" customFormat="1" x14ac:dyDescent="0.3">
      <c r="D193" s="16"/>
      <c r="L193" s="16"/>
    </row>
    <row r="194" spans="4:12" s="5" customFormat="1" x14ac:dyDescent="0.3">
      <c r="D194" s="16"/>
      <c r="L194" s="16"/>
    </row>
    <row r="195" spans="4:12" s="5" customFormat="1" x14ac:dyDescent="0.3">
      <c r="D195" s="16"/>
      <c r="L195" s="16"/>
    </row>
    <row r="196" spans="4:12" s="5" customFormat="1" x14ac:dyDescent="0.3">
      <c r="D196" s="16"/>
      <c r="L196" s="16"/>
    </row>
    <row r="197" spans="4:12" s="5" customFormat="1" x14ac:dyDescent="0.3">
      <c r="D197" s="16"/>
      <c r="L197" s="16"/>
    </row>
    <row r="198" spans="4:12" s="5" customFormat="1" x14ac:dyDescent="0.3">
      <c r="D198" s="16"/>
      <c r="L198" s="16"/>
    </row>
    <row r="199" spans="4:12" s="5" customFormat="1" x14ac:dyDescent="0.3">
      <c r="D199" s="16"/>
      <c r="L199" s="16"/>
    </row>
    <row r="200" spans="4:12" s="5" customFormat="1" x14ac:dyDescent="0.3">
      <c r="D200" s="16"/>
      <c r="L200" s="16"/>
    </row>
    <row r="201" spans="4:12" s="5" customFormat="1" x14ac:dyDescent="0.3">
      <c r="D201" s="16"/>
      <c r="L201" s="16"/>
    </row>
    <row r="202" spans="4:12" s="5" customFormat="1" x14ac:dyDescent="0.3">
      <c r="D202" s="16"/>
      <c r="L202" s="16"/>
    </row>
    <row r="203" spans="4:12" s="5" customFormat="1" x14ac:dyDescent="0.3">
      <c r="D203" s="16"/>
      <c r="L203" s="16"/>
    </row>
    <row r="204" spans="4:12" s="5" customFormat="1" x14ac:dyDescent="0.3">
      <c r="D204" s="16"/>
      <c r="L204" s="16"/>
    </row>
    <row r="205" spans="4:12" s="5" customFormat="1" x14ac:dyDescent="0.3">
      <c r="D205" s="16"/>
      <c r="L205" s="16"/>
    </row>
    <row r="206" spans="4:12" s="5" customFormat="1" x14ac:dyDescent="0.3">
      <c r="D206" s="16"/>
      <c r="L206" s="16"/>
    </row>
    <row r="207" spans="4:12" s="5" customFormat="1" x14ac:dyDescent="0.3">
      <c r="D207" s="16"/>
      <c r="L207" s="16"/>
    </row>
    <row r="208" spans="4:12" s="5" customFormat="1" x14ac:dyDescent="0.3">
      <c r="D208" s="16"/>
      <c r="L208" s="16"/>
    </row>
    <row r="209" spans="4:12" s="5" customFormat="1" x14ac:dyDescent="0.3">
      <c r="D209" s="16"/>
      <c r="L209" s="16"/>
    </row>
    <row r="210" spans="4:12" s="5" customFormat="1" x14ac:dyDescent="0.3">
      <c r="D210" s="16"/>
      <c r="L210" s="16"/>
    </row>
    <row r="211" spans="4:12" s="5" customFormat="1" x14ac:dyDescent="0.3">
      <c r="D211" s="16"/>
      <c r="L211" s="16"/>
    </row>
    <row r="212" spans="4:12" s="5" customFormat="1" x14ac:dyDescent="0.3">
      <c r="D212" s="16"/>
      <c r="L212" s="16"/>
    </row>
    <row r="213" spans="4:12" s="5" customFormat="1" x14ac:dyDescent="0.3">
      <c r="D213" s="16"/>
      <c r="L213" s="16"/>
    </row>
    <row r="214" spans="4:12" s="5" customFormat="1" x14ac:dyDescent="0.3">
      <c r="D214" s="16"/>
      <c r="L214" s="16"/>
    </row>
    <row r="215" spans="4:12" s="5" customFormat="1" x14ac:dyDescent="0.3">
      <c r="D215" s="16"/>
      <c r="L215" s="16"/>
    </row>
    <row r="216" spans="4:12" s="5" customFormat="1" x14ac:dyDescent="0.3">
      <c r="D216" s="16"/>
      <c r="L216" s="16"/>
    </row>
    <row r="217" spans="4:12" s="5" customFormat="1" x14ac:dyDescent="0.3">
      <c r="D217" s="16"/>
      <c r="L217" s="16"/>
    </row>
    <row r="218" spans="4:12" s="5" customFormat="1" x14ac:dyDescent="0.3">
      <c r="D218" s="16"/>
      <c r="L218" s="16"/>
    </row>
    <row r="219" spans="4:12" s="5" customFormat="1" x14ac:dyDescent="0.3">
      <c r="D219" s="16"/>
      <c r="L219" s="16"/>
    </row>
    <row r="220" spans="4:12" s="5" customFormat="1" x14ac:dyDescent="0.3">
      <c r="D220" s="16"/>
      <c r="L220" s="16"/>
    </row>
    <row r="221" spans="4:12" s="5" customFormat="1" x14ac:dyDescent="0.3">
      <c r="D221" s="16"/>
      <c r="L221" s="16"/>
    </row>
    <row r="222" spans="4:12" s="5" customFormat="1" x14ac:dyDescent="0.3">
      <c r="D222" s="16"/>
      <c r="L222" s="16"/>
    </row>
    <row r="223" spans="4:12" s="5" customFormat="1" x14ac:dyDescent="0.3">
      <c r="D223" s="16"/>
      <c r="L223" s="16"/>
    </row>
    <row r="224" spans="4:12" s="5" customFormat="1" x14ac:dyDescent="0.3">
      <c r="D224" s="16"/>
      <c r="L224" s="16"/>
    </row>
    <row r="225" spans="2:13" s="5" customFormat="1" x14ac:dyDescent="0.3">
      <c r="D225" s="16"/>
      <c r="L225" s="16"/>
    </row>
    <row r="226" spans="2:13" s="5" customFormat="1" x14ac:dyDescent="0.3">
      <c r="D226" s="16"/>
      <c r="L226" s="16"/>
    </row>
    <row r="227" spans="2:13" s="5" customFormat="1" x14ac:dyDescent="0.3">
      <c r="D227" s="16"/>
      <c r="L227" s="16"/>
    </row>
    <row r="228" spans="2:13" s="5" customFormat="1" x14ac:dyDescent="0.3">
      <c r="D228" s="16"/>
      <c r="L228" s="16"/>
    </row>
    <row r="229" spans="2:13" s="5" customFormat="1" x14ac:dyDescent="0.3">
      <c r="D229" s="16"/>
      <c r="L229" s="16"/>
    </row>
    <row r="230" spans="2:13" s="5" customFormat="1" x14ac:dyDescent="0.3">
      <c r="D230" s="16"/>
      <c r="L230" s="16"/>
    </row>
    <row r="231" spans="2:13" s="5" customFormat="1" x14ac:dyDescent="0.3">
      <c r="D231" s="16"/>
      <c r="L231" s="16"/>
    </row>
    <row r="232" spans="2:13" s="5" customFormat="1" x14ac:dyDescent="0.3">
      <c r="D232" s="16"/>
      <c r="L232" s="16"/>
    </row>
    <row r="233" spans="2:13" s="5" customFormat="1" x14ac:dyDescent="0.3">
      <c r="D233" s="16"/>
      <c r="L233" s="16"/>
    </row>
    <row r="234" spans="2:13" s="5" customFormat="1" x14ac:dyDescent="0.3">
      <c r="D234" s="16"/>
      <c r="L234" s="16"/>
    </row>
    <row r="235" spans="2:13" s="5" customFormat="1" x14ac:dyDescent="0.3">
      <c r="D235" s="16"/>
      <c r="K235" s="4"/>
      <c r="L235" s="6"/>
      <c r="M235" s="4"/>
    </row>
    <row r="236" spans="2:13" s="5" customFormat="1" x14ac:dyDescent="0.3">
      <c r="D236" s="16"/>
      <c r="K236" s="4"/>
      <c r="L236" s="6"/>
      <c r="M236" s="4"/>
    </row>
    <row r="237" spans="2:13" s="5" customFormat="1" x14ac:dyDescent="0.3">
      <c r="D237" s="16"/>
      <c r="K237" s="4"/>
      <c r="L237" s="6"/>
      <c r="M237" s="4"/>
    </row>
    <row r="238" spans="2:13" s="5" customFormat="1" x14ac:dyDescent="0.3"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6"/>
      <c r="M238" s="4"/>
    </row>
    <row r="239" spans="2:13" s="5" customFormat="1" x14ac:dyDescent="0.3"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6"/>
      <c r="M239" s="4"/>
    </row>
    <row r="240" spans="2:13" s="5" customFormat="1" x14ac:dyDescent="0.3"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6"/>
      <c r="M240" s="4"/>
    </row>
    <row r="241" spans="2:13" s="5" customFormat="1" x14ac:dyDescent="0.3"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6"/>
      <c r="M241" s="4"/>
    </row>
    <row r="242" spans="2:13" s="5" customFormat="1" x14ac:dyDescent="0.3"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6"/>
      <c r="M242" s="4"/>
    </row>
    <row r="243" spans="2:13" s="5" customFormat="1" x14ac:dyDescent="0.3"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6"/>
      <c r="M243" s="4"/>
    </row>
    <row r="244" spans="2:13" s="5" customFormat="1" x14ac:dyDescent="0.3"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6"/>
      <c r="M244" s="4"/>
    </row>
    <row r="245" spans="2:13" s="5" customFormat="1" x14ac:dyDescent="0.3"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6"/>
      <c r="M245" s="4"/>
    </row>
    <row r="246" spans="2:13" s="5" customFormat="1" x14ac:dyDescent="0.3"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6"/>
      <c r="M246" s="4"/>
    </row>
    <row r="247" spans="2:13" s="5" customFormat="1" x14ac:dyDescent="0.3"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6"/>
      <c r="M247" s="4"/>
    </row>
    <row r="248" spans="2:13" s="5" customFormat="1" x14ac:dyDescent="0.3"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6"/>
      <c r="M248" s="4"/>
    </row>
    <row r="249" spans="2:13" s="5" customFormat="1" x14ac:dyDescent="0.3"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6"/>
      <c r="M249" s="4"/>
    </row>
    <row r="250" spans="2:13" s="5" customFormat="1" x14ac:dyDescent="0.3"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6"/>
      <c r="M250" s="4"/>
    </row>
    <row r="251" spans="2:13" s="5" customFormat="1" x14ac:dyDescent="0.3"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6"/>
      <c r="M251" s="4"/>
    </row>
    <row r="252" spans="2:13" s="5" customFormat="1" x14ac:dyDescent="0.3"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6"/>
      <c r="M252" s="4"/>
    </row>
    <row r="253" spans="2:13" s="5" customFormat="1" x14ac:dyDescent="0.3"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6"/>
      <c r="M253" s="4"/>
    </row>
    <row r="254" spans="2:13" s="5" customFormat="1" x14ac:dyDescent="0.3"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6"/>
      <c r="M254" s="4"/>
    </row>
    <row r="255" spans="2:13" s="5" customFormat="1" x14ac:dyDescent="0.3"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6"/>
      <c r="M255" s="4"/>
    </row>
    <row r="256" spans="2:13" s="5" customFormat="1" x14ac:dyDescent="0.3"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6"/>
      <c r="M256" s="4"/>
    </row>
    <row r="257" spans="2:13" s="5" customFormat="1" x14ac:dyDescent="0.3"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6"/>
      <c r="M257" s="4"/>
    </row>
    <row r="258" spans="2:13" s="5" customFormat="1" x14ac:dyDescent="0.3"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6"/>
      <c r="M258" s="4"/>
    </row>
    <row r="259" spans="2:13" s="5" customFormat="1" x14ac:dyDescent="0.3"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6"/>
      <c r="M259" s="4"/>
    </row>
    <row r="260" spans="2:13" s="5" customFormat="1" x14ac:dyDescent="0.3"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6"/>
      <c r="M260" s="4"/>
    </row>
    <row r="261" spans="2:13" s="5" customFormat="1" x14ac:dyDescent="0.3"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6"/>
      <c r="M261" s="4"/>
    </row>
    <row r="262" spans="2:13" s="5" customFormat="1" x14ac:dyDescent="0.3"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6"/>
      <c r="M262" s="4"/>
    </row>
    <row r="263" spans="2:13" s="5" customFormat="1" x14ac:dyDescent="0.3"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6"/>
      <c r="M263" s="4"/>
    </row>
    <row r="264" spans="2:13" s="5" customFormat="1" x14ac:dyDescent="0.3"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6"/>
      <c r="M264" s="4"/>
    </row>
    <row r="265" spans="2:13" s="5" customFormat="1" x14ac:dyDescent="0.3"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6"/>
      <c r="M265" s="4"/>
    </row>
    <row r="266" spans="2:13" s="5" customFormat="1" x14ac:dyDescent="0.3"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6"/>
      <c r="M266" s="4"/>
    </row>
    <row r="267" spans="2:13" s="5" customFormat="1" x14ac:dyDescent="0.3"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6"/>
      <c r="M267" s="4"/>
    </row>
    <row r="268" spans="2:13" s="5" customFormat="1" x14ac:dyDescent="0.3"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6"/>
      <c r="M268" s="4"/>
    </row>
    <row r="269" spans="2:13" s="5" customFormat="1" x14ac:dyDescent="0.3"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6"/>
      <c r="M269" s="4"/>
    </row>
    <row r="270" spans="2:13" s="5" customFormat="1" x14ac:dyDescent="0.3"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6"/>
      <c r="M270" s="4"/>
    </row>
    <row r="271" spans="2:13" s="5" customFormat="1" x14ac:dyDescent="0.3"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6"/>
      <c r="M271" s="4"/>
    </row>
    <row r="272" spans="2:13" s="5" customFormat="1" x14ac:dyDescent="0.3"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6"/>
      <c r="M272" s="4"/>
    </row>
    <row r="273" spans="2:13" s="5" customFormat="1" x14ac:dyDescent="0.3"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6"/>
      <c r="M273" s="4"/>
    </row>
    <row r="274" spans="2:13" s="5" customFormat="1" x14ac:dyDescent="0.3"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6"/>
      <c r="M274" s="4"/>
    </row>
    <row r="275" spans="2:13" s="5" customFormat="1" x14ac:dyDescent="0.3"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6"/>
      <c r="M275" s="4"/>
    </row>
    <row r="276" spans="2:13" s="5" customFormat="1" x14ac:dyDescent="0.3"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6"/>
      <c r="M276" s="4"/>
    </row>
    <row r="277" spans="2:13" s="5" customFormat="1" x14ac:dyDescent="0.3"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6"/>
      <c r="M277" s="4"/>
    </row>
    <row r="278" spans="2:13" s="5" customFormat="1" x14ac:dyDescent="0.3"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6"/>
      <c r="M278" s="4"/>
    </row>
    <row r="279" spans="2:13" s="5" customFormat="1" x14ac:dyDescent="0.3"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6"/>
      <c r="M279" s="4"/>
    </row>
    <row r="280" spans="2:13" s="5" customFormat="1" x14ac:dyDescent="0.3"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6"/>
      <c r="M280" s="4"/>
    </row>
    <row r="281" spans="2:13" s="5" customFormat="1" x14ac:dyDescent="0.3"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6"/>
      <c r="M281" s="4"/>
    </row>
    <row r="282" spans="2:13" s="5" customFormat="1" x14ac:dyDescent="0.3"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6"/>
      <c r="M282" s="4"/>
    </row>
    <row r="283" spans="2:13" s="5" customFormat="1" x14ac:dyDescent="0.3"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6"/>
      <c r="M283" s="4"/>
    </row>
    <row r="284" spans="2:13" s="5" customFormat="1" x14ac:dyDescent="0.3"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6"/>
      <c r="M284" s="4"/>
    </row>
    <row r="285" spans="2:13" s="5" customFormat="1" x14ac:dyDescent="0.3"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6"/>
      <c r="M285" s="4"/>
    </row>
    <row r="286" spans="2:13" s="5" customFormat="1" x14ac:dyDescent="0.3"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6"/>
      <c r="M286" s="4"/>
    </row>
    <row r="287" spans="2:13" s="5" customFormat="1" x14ac:dyDescent="0.3"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6"/>
      <c r="M287" s="4"/>
    </row>
    <row r="288" spans="2:13" s="5" customFormat="1" x14ac:dyDescent="0.3"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6"/>
      <c r="M288" s="4"/>
    </row>
    <row r="289" spans="2:13" s="5" customFormat="1" x14ac:dyDescent="0.3"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6"/>
      <c r="M289" s="4"/>
    </row>
    <row r="290" spans="2:13" s="5" customFormat="1" x14ac:dyDescent="0.3"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6"/>
      <c r="M290" s="4"/>
    </row>
    <row r="291" spans="2:13" s="5" customFormat="1" x14ac:dyDescent="0.3"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6"/>
      <c r="M291" s="4"/>
    </row>
    <row r="292" spans="2:13" s="5" customFormat="1" x14ac:dyDescent="0.3"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6"/>
      <c r="M292" s="4"/>
    </row>
    <row r="293" spans="2:13" s="5" customFormat="1" x14ac:dyDescent="0.3"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6"/>
      <c r="M293" s="4"/>
    </row>
    <row r="294" spans="2:13" s="5" customFormat="1" x14ac:dyDescent="0.3"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6"/>
      <c r="M294" s="4"/>
    </row>
    <row r="295" spans="2:13" s="5" customFormat="1" x14ac:dyDescent="0.3"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6"/>
      <c r="M295" s="4"/>
    </row>
    <row r="296" spans="2:13" s="5" customFormat="1" x14ac:dyDescent="0.3"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6"/>
      <c r="M296" s="4"/>
    </row>
    <row r="297" spans="2:13" s="5" customFormat="1" x14ac:dyDescent="0.3"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6"/>
      <c r="M297" s="4"/>
    </row>
    <row r="298" spans="2:13" s="5" customFormat="1" x14ac:dyDescent="0.3"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6"/>
      <c r="M298" s="4"/>
    </row>
    <row r="299" spans="2:13" s="5" customFormat="1" x14ac:dyDescent="0.3"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6"/>
      <c r="M299" s="4"/>
    </row>
    <row r="300" spans="2:13" s="5" customFormat="1" x14ac:dyDescent="0.3"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6"/>
      <c r="M300" s="4"/>
    </row>
    <row r="301" spans="2:13" s="5" customFormat="1" x14ac:dyDescent="0.3"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6"/>
      <c r="M301" s="4"/>
    </row>
    <row r="302" spans="2:13" s="5" customFormat="1" x14ac:dyDescent="0.3"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6"/>
      <c r="M302" s="4"/>
    </row>
    <row r="303" spans="2:13" s="5" customFormat="1" x14ac:dyDescent="0.3"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6"/>
      <c r="M303" s="4"/>
    </row>
    <row r="304" spans="2:13" s="5" customFormat="1" x14ac:dyDescent="0.3"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6"/>
      <c r="M30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</dc:creator>
  <cp:keywords/>
  <dc:description/>
  <cp:lastModifiedBy>RiceWang</cp:lastModifiedBy>
  <cp:revision/>
  <dcterms:created xsi:type="dcterms:W3CDTF">2013-03-01T06:20:05Z</dcterms:created>
  <dcterms:modified xsi:type="dcterms:W3CDTF">2015-06-23T07:24:42Z</dcterms:modified>
</cp:coreProperties>
</file>