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PolarWise\PolarWise\TestData\2016\April\"/>
    </mc:Choice>
  </mc:AlternateContent>
  <bookViews>
    <workbookView xWindow="0" yWindow="0" windowWidth="22155" windowHeight="9960" activeTab="1"/>
  </bookViews>
  <sheets>
    <sheet name="Yleistiedot" sheetId="1" r:id="rId1"/>
    <sheet name="Kuukausi-ilmoitus" sheetId="2" r:id="rId2"/>
  </sheets>
  <definedNames>
    <definedName name="ELOKUU">#REF!</definedName>
    <definedName name="HEINÄKUU">#REF!</definedName>
    <definedName name="HELMIKUU">#REF!</definedName>
    <definedName name="HUHTIKUU">#REF!</definedName>
    <definedName name="JOULUKUU">#REF!</definedName>
    <definedName name="KESÄKUU">#REF!</definedName>
    <definedName name="KESÄKUU_2">'Kuukausi-ilmoitus'!$B$2:$AO$92</definedName>
    <definedName name="LOKAKUU">#REF!</definedName>
    <definedName name="MAALISKUU">#REF!</definedName>
    <definedName name="MARRASKUU">#REF!</definedName>
    <definedName name="SYYSKUU">#REF!</definedName>
    <definedName name="TAMMIKUU">#REF!</definedName>
    <definedName name="TOUKOKUU">#REF!</definedName>
    <definedName name="_xlnm.Print_Area" localSheetId="1">'Kuukausi-ilmoitus'!$B$2:$AO$117</definedName>
    <definedName name="_xlnm.Print_Titles" localSheetId="1">'Kuukausi-ilmoitus'!$2:$9</definedName>
    <definedName name="_xlnm.Print_Titles" localSheetId="0">Yleistiedot!$5:$7</definedName>
  </definedNames>
  <calcPr calcId="162913"/>
</workbook>
</file>

<file path=xl/calcChain.xml><?xml version="1.0" encoding="utf-8"?>
<calcChain xmlns="http://schemas.openxmlformats.org/spreadsheetml/2006/main">
  <c r="AI105" i="2" l="1"/>
  <c r="AI104" i="2"/>
  <c r="AI103" i="2"/>
  <c r="AI102" i="2"/>
  <c r="AI101" i="2"/>
  <c r="AI100" i="2"/>
  <c r="AI99" i="2"/>
  <c r="AI98" i="2"/>
  <c r="AI97" i="2"/>
  <c r="AI96" i="2"/>
  <c r="AI95" i="2"/>
  <c r="AI94" i="2"/>
  <c r="AF105" i="2"/>
  <c r="AF104" i="2"/>
  <c r="AF103" i="2"/>
  <c r="AF102" i="2"/>
  <c r="AF101" i="2"/>
  <c r="AF100" i="2"/>
  <c r="AF99" i="2"/>
  <c r="AF98" i="2"/>
  <c r="AF97" i="2"/>
  <c r="AF96" i="2"/>
  <c r="AF95" i="2"/>
  <c r="AF94" i="2"/>
  <c r="U94" i="2" l="1"/>
  <c r="K97" i="2"/>
  <c r="L97" i="2"/>
  <c r="AG105" i="2"/>
  <c r="AH105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V94" i="2"/>
  <c r="W94" i="2"/>
  <c r="X94" i="2"/>
  <c r="Y94" i="2"/>
  <c r="Z94" i="2"/>
  <c r="AA94" i="2"/>
  <c r="AB94" i="2"/>
  <c r="AC94" i="2"/>
  <c r="AD94" i="2"/>
  <c r="AE94" i="2"/>
  <c r="AG94" i="2"/>
  <c r="AH94" i="2"/>
  <c r="AJ94" i="2"/>
  <c r="AK94" i="2"/>
  <c r="AL94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G95" i="2"/>
  <c r="AH95" i="2"/>
  <c r="AJ95" i="2"/>
  <c r="AK95" i="2"/>
  <c r="AL95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G96" i="2"/>
  <c r="AH96" i="2"/>
  <c r="AJ96" i="2"/>
  <c r="AK96" i="2"/>
  <c r="AL96" i="2"/>
  <c r="H97" i="2"/>
  <c r="AN97" i="2" s="1"/>
  <c r="I97" i="2"/>
  <c r="J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G97" i="2"/>
  <c r="AH97" i="2"/>
  <c r="AJ97" i="2"/>
  <c r="AK97" i="2"/>
  <c r="AL97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G98" i="2"/>
  <c r="AH98" i="2"/>
  <c r="AJ98" i="2"/>
  <c r="AK98" i="2"/>
  <c r="AL98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G99" i="2"/>
  <c r="AH99" i="2"/>
  <c r="AJ99" i="2"/>
  <c r="AK99" i="2"/>
  <c r="AL99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G100" i="2"/>
  <c r="AH100" i="2"/>
  <c r="AJ100" i="2"/>
  <c r="AK100" i="2"/>
  <c r="AL100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G101" i="2"/>
  <c r="AH101" i="2"/>
  <c r="AJ101" i="2"/>
  <c r="AK101" i="2"/>
  <c r="AL101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G102" i="2"/>
  <c r="AH102" i="2"/>
  <c r="AJ102" i="2"/>
  <c r="AK102" i="2"/>
  <c r="AL102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G103" i="2"/>
  <c r="AH103" i="2"/>
  <c r="AJ103" i="2"/>
  <c r="AK103" i="2"/>
  <c r="AL103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G104" i="2"/>
  <c r="AH104" i="2"/>
  <c r="AJ104" i="2"/>
  <c r="AK104" i="2"/>
  <c r="AL104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J105" i="2"/>
  <c r="AK105" i="2"/>
  <c r="AL105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117" i="2"/>
  <c r="AN70" i="2"/>
  <c r="AN71" i="2"/>
  <c r="AN72" i="2"/>
  <c r="AN73" i="2"/>
  <c r="AN74" i="2"/>
  <c r="AN75" i="2"/>
  <c r="AN76" i="2"/>
  <c r="AN77" i="2"/>
  <c r="AN78" i="2"/>
  <c r="AN79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B2" i="2"/>
  <c r="AO2" i="2"/>
  <c r="B3" i="2"/>
  <c r="B4" i="2"/>
  <c r="H7" i="2"/>
  <c r="H8" i="2" s="1"/>
  <c r="H5" i="2" s="1"/>
  <c r="AN10" i="2"/>
  <c r="AN99" i="2"/>
  <c r="AN103" i="2" l="1"/>
  <c r="AN102" i="2"/>
  <c r="AN101" i="2"/>
  <c r="AN100" i="2"/>
  <c r="AN98" i="2"/>
  <c r="AN96" i="2"/>
  <c r="AN95" i="2"/>
  <c r="AN94" i="2"/>
  <c r="AN104" i="2"/>
  <c r="AN105" i="2"/>
  <c r="I7" i="2"/>
  <c r="M2" i="2"/>
  <c r="J7" i="2" l="1"/>
  <c r="I8" i="2"/>
  <c r="I5" i="2" s="1"/>
  <c r="K7" i="2" l="1"/>
  <c r="J8" i="2"/>
  <c r="J5" i="2" s="1"/>
  <c r="K8" i="2" l="1"/>
  <c r="K5" i="2" s="1"/>
  <c r="L7" i="2"/>
  <c r="M7" i="2" l="1"/>
  <c r="L8" i="2"/>
  <c r="L5" i="2" s="1"/>
  <c r="N7" i="2" l="1"/>
  <c r="M8" i="2"/>
  <c r="M5" i="2" s="1"/>
  <c r="N8" i="2" l="1"/>
  <c r="N5" i="2" s="1"/>
  <c r="O7" i="2"/>
  <c r="P7" i="2" l="1"/>
  <c r="O8" i="2"/>
  <c r="O5" i="2" s="1"/>
  <c r="P8" i="2" l="1"/>
  <c r="P5" i="2" s="1"/>
  <c r="Q7" i="2"/>
  <c r="R7" i="2" l="1"/>
  <c r="Q8" i="2"/>
  <c r="Q5" i="2" s="1"/>
  <c r="R8" i="2" l="1"/>
  <c r="R5" i="2" s="1"/>
  <c r="S7" i="2"/>
  <c r="T7" i="2" l="1"/>
  <c r="S8" i="2"/>
  <c r="S5" i="2" s="1"/>
  <c r="U7" i="2" l="1"/>
  <c r="T8" i="2"/>
  <c r="T5" i="2" s="1"/>
  <c r="V7" i="2" l="1"/>
  <c r="U8" i="2"/>
  <c r="U5" i="2" s="1"/>
  <c r="V8" i="2" l="1"/>
  <c r="V5" i="2" s="1"/>
  <c r="W7" i="2"/>
  <c r="X7" i="2" l="1"/>
  <c r="W8" i="2"/>
  <c r="W5" i="2" s="1"/>
  <c r="Y7" i="2" l="1"/>
  <c r="X8" i="2"/>
  <c r="X5" i="2" s="1"/>
  <c r="Z7" i="2" l="1"/>
  <c r="Y8" i="2"/>
  <c r="Y5" i="2" s="1"/>
  <c r="Z8" i="2" l="1"/>
  <c r="Z5" i="2" s="1"/>
  <c r="AA7" i="2"/>
  <c r="AB7" i="2" l="1"/>
  <c r="AA8" i="2"/>
  <c r="AA5" i="2" s="1"/>
  <c r="AC7" i="2" l="1"/>
  <c r="AB8" i="2"/>
  <c r="AB5" i="2" s="1"/>
  <c r="AD7" i="2" l="1"/>
  <c r="AC8" i="2"/>
  <c r="AC5" i="2" s="1"/>
  <c r="AD8" i="2" l="1"/>
  <c r="AD5" i="2" s="1"/>
  <c r="AE7" i="2"/>
  <c r="AF7" i="2" l="1"/>
  <c r="AE8" i="2"/>
  <c r="AE5" i="2" s="1"/>
  <c r="AG7" i="2" l="1"/>
  <c r="AF8" i="2"/>
  <c r="AF5" i="2" s="1"/>
  <c r="AH7" i="2" l="1"/>
  <c r="AG8" i="2"/>
  <c r="AG5" i="2" s="1"/>
  <c r="AH8" i="2" l="1"/>
  <c r="AH5" i="2" s="1"/>
  <c r="AI7" i="2"/>
  <c r="AJ7" i="2" l="1"/>
  <c r="AI8" i="2"/>
  <c r="AI5" i="2" s="1"/>
  <c r="AK7" i="2" l="1"/>
  <c r="AJ8" i="2"/>
  <c r="AJ5" i="2" s="1"/>
  <c r="AL7" i="2" l="1"/>
  <c r="AK8" i="2"/>
  <c r="AK5" i="2" s="1"/>
  <c r="AM7" i="2" l="1"/>
  <c r="AM8" i="2" s="1"/>
  <c r="AL8" i="2"/>
  <c r="AL5" i="2" s="1"/>
</calcChain>
</file>

<file path=xl/sharedStrings.xml><?xml version="1.0" encoding="utf-8"?>
<sst xmlns="http://schemas.openxmlformats.org/spreadsheetml/2006/main" count="135" uniqueCount="39">
  <si>
    <t>Yritys</t>
  </si>
  <si>
    <t>Aloituspäivä</t>
  </si>
  <si>
    <t>Vuosisopimusnumero</t>
  </si>
  <si>
    <t>Henkilö</t>
  </si>
  <si>
    <t>Sähköpostiosoite</t>
  </si>
  <si>
    <t>Kilometrikorvaus</t>
  </si>
  <si>
    <t>Lisäkorvaus kyydissä olijasta</t>
  </si>
  <si>
    <t>Tuntihinta</t>
  </si>
  <si>
    <t>Päiväraha</t>
  </si>
  <si>
    <t>Osapäiväraha</t>
  </si>
  <si>
    <t>Ylityökerroin 50%</t>
  </si>
  <si>
    <t>Ylityökerroin 100%</t>
  </si>
  <si>
    <t>TYÖ</t>
  </si>
  <si>
    <t>TUNNIT</t>
  </si>
  <si>
    <t>Tavalliset/ylityö</t>
  </si>
  <si>
    <t>50% lisät.</t>
  </si>
  <si>
    <t>50% ylit.</t>
  </si>
  <si>
    <t>100% ylit.</t>
  </si>
  <si>
    <t>150% ylit.</t>
  </si>
  <si>
    <t>200% ylit.</t>
  </si>
  <si>
    <t>v.lepo ylit.</t>
  </si>
  <si>
    <t>TILAUS</t>
  </si>
  <si>
    <t>TYÖNRO</t>
  </si>
  <si>
    <t>km</t>
  </si>
  <si>
    <t>osapäivär.</t>
  </si>
  <si>
    <t>päiväraha</t>
  </si>
  <si>
    <t>ateriak.</t>
  </si>
  <si>
    <t>norm.</t>
  </si>
  <si>
    <t>Palkanlaskenta</t>
  </si>
  <si>
    <t>HUOM</t>
  </si>
  <si>
    <t>matkat.</t>
  </si>
  <si>
    <t>matkat. maks.</t>
  </si>
  <si>
    <t>Yht.</t>
  </si>
  <si>
    <t>YHTEENSÄ</t>
  </si>
  <si>
    <t>Joe Doe</t>
  </si>
  <si>
    <t>joe.doe@a-company.com</t>
  </si>
  <si>
    <t>COFFEE MACHINE CORP</t>
  </si>
  <si>
    <t>LEMON INTERNATIONAL</t>
  </si>
  <si>
    <t>OFFICE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</si>
</sst>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&quot; €&quot;"/>
    <numFmt numFmtId="165" formatCode="mmmm\ yyyy"/>
    <numFmt numFmtId="166" formatCode="dd/mm"/>
    <numFmt numFmtId="167" formatCode="dd\.mm"/>
    <numFmt numFmtId="168" formatCode="#,##0&quot; €&quot;"/>
  </numFmts>
  <fonts count="23" x14ac:knownFonts="1">
    <font>
      <sz val="12"/>
      <name val="Arial"/>
      <family val="2"/>
    </font>
    <font>
      <b/>
      <sz val="15"/>
      <color indexed="56"/>
      <name val="Calibri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u/>
      <sz val="12"/>
      <color indexed="12"/>
      <name val="Arial"/>
      <family val="2"/>
    </font>
    <font>
      <sz val="14"/>
      <color indexed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9"/>
      <name val="Arial"/>
      <family val="2"/>
    </font>
    <font>
      <b/>
      <sz val="22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6"/>
      <name val="Arial"/>
      <family val="2"/>
    </font>
    <font>
      <b/>
      <sz val="16"/>
      <name val="Arial"/>
      <family val="2"/>
    </font>
    <font>
      <sz val="12"/>
      <color indexed="9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0"/>
      <name val="Arial"/>
      <family val="2"/>
    </font>
    <font>
      <sz val="8"/>
      <name val="MS Sans Serif"/>
      <family val="2"/>
    </font>
    <font>
      <sz val="8.5"/>
      <name val="MS Sans Serif"/>
      <family val="2"/>
    </font>
    <font>
      <b/>
      <sz val="10"/>
      <name val="MS Sans Serif"/>
    </font>
    <font>
      <sz val="8.5"/>
      <name val="MS Sans Serif"/>
    </font>
    <font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theme="0" tint="-4.9989318521683403E-2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9"/>
      </patternFill>
    </fill>
    <fill>
      <patternFill patternType="solid">
        <fgColor theme="0" tint="-0.14999847407452621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/>
      <top/>
      <bottom style="thick">
        <color indexed="8"/>
      </bottom>
      <diagonal/>
    </border>
    <border>
      <left style="thin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 style="thin">
        <color indexed="8"/>
      </left>
      <right style="double">
        <color indexed="8"/>
      </right>
      <top style="thick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double">
        <color indexed="8"/>
      </left>
      <right/>
      <top style="thick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/>
      <top style="thick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/>
      <top style="hair">
        <color indexed="8"/>
      </top>
      <bottom style="medium">
        <color indexed="8"/>
      </bottom>
      <diagonal/>
    </border>
    <border>
      <left/>
      <right style="double">
        <color indexed="8"/>
      </right>
      <top style="medium">
        <color indexed="8"/>
      </top>
      <bottom style="hair">
        <color indexed="8"/>
      </bottom>
      <diagonal/>
    </border>
    <border>
      <left/>
      <right style="double">
        <color indexed="8"/>
      </right>
      <top/>
      <bottom style="hair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/>
      <right style="double">
        <color indexed="8"/>
      </right>
      <top style="hair">
        <color indexed="8"/>
      </top>
      <bottom style="hair">
        <color indexed="8"/>
      </bottom>
      <diagonal/>
    </border>
    <border>
      <left/>
      <right style="double">
        <color indexed="8"/>
      </right>
      <top style="hair">
        <color indexed="8"/>
      </top>
      <bottom/>
      <diagonal/>
    </border>
    <border>
      <left style="thick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ck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ck">
        <color indexed="8"/>
      </left>
      <right style="thin">
        <color indexed="8"/>
      </right>
      <top style="hair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hair">
        <color indexed="8"/>
      </bottom>
      <diagonal/>
    </border>
    <border>
      <left/>
      <right style="double">
        <color indexed="8"/>
      </right>
      <top style="thick">
        <color indexed="8"/>
      </top>
      <bottom style="hair">
        <color indexed="8"/>
      </bottom>
      <diagonal/>
    </border>
    <border>
      <left style="thin">
        <color indexed="8"/>
      </left>
      <right style="double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double">
        <color indexed="8"/>
      </right>
      <top style="hair">
        <color indexed="8"/>
      </top>
      <bottom style="thin">
        <color indexed="8"/>
      </bottom>
      <diagonal/>
    </border>
    <border>
      <left style="double">
        <color indexed="8"/>
      </left>
      <right/>
      <top/>
      <bottom style="thick">
        <color indexed="8"/>
      </bottom>
      <diagonal/>
    </border>
    <border>
      <left style="double">
        <color indexed="8"/>
      </left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double">
        <color indexed="8"/>
      </left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0" borderId="1" applyNumberFormat="0" applyFill="0" applyAlignment="0" applyProtection="0"/>
  </cellStyleXfs>
  <cellXfs count="213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0" fillId="3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left"/>
    </xf>
    <xf numFmtId="0" fontId="0" fillId="3" borderId="4" xfId="0" applyFill="1" applyBorder="1" applyAlignment="1"/>
    <xf numFmtId="0" fontId="0" fillId="3" borderId="5" xfId="0" applyFill="1" applyBorder="1" applyAlignment="1"/>
    <xf numFmtId="0" fontId="0" fillId="3" borderId="0" xfId="0" applyFill="1" applyBorder="1" applyAlignment="1"/>
    <xf numFmtId="0" fontId="0" fillId="3" borderId="0" xfId="0" applyFill="1" applyBorder="1" applyAlignment="1">
      <alignment horizontal="left"/>
    </xf>
    <xf numFmtId="0" fontId="0" fillId="3" borderId="6" xfId="0" applyFill="1" applyBorder="1" applyAlignment="1"/>
    <xf numFmtId="0" fontId="2" fillId="3" borderId="0" xfId="0" applyFont="1" applyFill="1" applyBorder="1" applyAlignment="1"/>
    <xf numFmtId="0" fontId="3" fillId="2" borderId="7" xfId="0" applyFont="1" applyFill="1" applyBorder="1" applyAlignment="1" applyProtection="1">
      <alignment horizontal="left"/>
      <protection locked="0"/>
    </xf>
    <xf numFmtId="0" fontId="2" fillId="3" borderId="0" xfId="0" applyNumberFormat="1" applyFont="1" applyFill="1" applyBorder="1" applyAlignment="1"/>
    <xf numFmtId="14" fontId="3" fillId="2" borderId="8" xfId="0" applyNumberFormat="1" applyFont="1" applyFill="1" applyBorder="1" applyAlignment="1" applyProtection="1">
      <alignment horizontal="left"/>
      <protection locked="0"/>
    </xf>
    <xf numFmtId="0" fontId="3" fillId="2" borderId="8" xfId="0" applyNumberFormat="1" applyFont="1" applyFill="1" applyBorder="1" applyAlignment="1" applyProtection="1">
      <alignment horizontal="left"/>
      <protection locked="0"/>
    </xf>
    <xf numFmtId="164" fontId="5" fillId="2" borderId="8" xfId="0" applyNumberFormat="1" applyFont="1" applyFill="1" applyBorder="1" applyAlignment="1" applyProtection="1">
      <alignment horizontal="left"/>
      <protection locked="0"/>
    </xf>
    <xf numFmtId="0" fontId="5" fillId="2" borderId="8" xfId="0" applyNumberFormat="1" applyFont="1" applyFill="1" applyBorder="1" applyAlignment="1" applyProtection="1">
      <alignment horizontal="left"/>
      <protection locked="0"/>
    </xf>
    <xf numFmtId="0" fontId="6" fillId="2" borderId="9" xfId="0" applyFont="1" applyFill="1" applyBorder="1" applyAlignment="1">
      <alignment horizontal="left"/>
    </xf>
    <xf numFmtId="0" fontId="0" fillId="3" borderId="10" xfId="0" applyFill="1" applyBorder="1" applyAlignment="1"/>
    <xf numFmtId="0" fontId="0" fillId="3" borderId="11" xfId="0" applyFill="1" applyBorder="1" applyAlignment="1"/>
    <xf numFmtId="164" fontId="0" fillId="3" borderId="11" xfId="0" applyNumberFormat="1" applyFill="1" applyBorder="1" applyAlignment="1">
      <alignment horizontal="left"/>
    </xf>
    <xf numFmtId="0" fontId="0" fillId="3" borderId="12" xfId="0" applyFill="1" applyBorder="1" applyAlignment="1"/>
    <xf numFmtId="164" fontId="0" fillId="0" borderId="0" xfId="0" applyNumberFormat="1" applyAlignment="1">
      <alignment horizontal="left"/>
    </xf>
    <xf numFmtId="0" fontId="0" fillId="0" borderId="3" xfId="0" applyBorder="1" applyAlignment="1"/>
    <xf numFmtId="0" fontId="8" fillId="0" borderId="3" xfId="0" applyFont="1" applyBorder="1" applyAlignment="1">
      <alignment horizontal="right" vertical="center"/>
    </xf>
    <xf numFmtId="14" fontId="10" fillId="0" borderId="4" xfId="0" applyNumberFormat="1" applyFont="1" applyBorder="1" applyAlignment="1">
      <alignment horizontal="right" vertical="center" wrapText="1"/>
    </xf>
    <xf numFmtId="0" fontId="10" fillId="0" borderId="5" xfId="0" applyNumberFormat="1" applyFont="1" applyBorder="1" applyAlignment="1"/>
    <xf numFmtId="0" fontId="0" fillId="0" borderId="0" xfId="0" applyBorder="1" applyAlignment="1"/>
    <xf numFmtId="0" fontId="0" fillId="0" borderId="0" xfId="0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0" fontId="10" fillId="0" borderId="6" xfId="0" applyNumberFormat="1" applyFont="1" applyBorder="1" applyAlignment="1">
      <alignment horizontal="right"/>
    </xf>
    <xf numFmtId="0" fontId="9" fillId="0" borderId="0" xfId="0" applyFont="1" applyAlignment="1">
      <alignment horizontal="center"/>
    </xf>
    <xf numFmtId="0" fontId="12" fillId="0" borderId="0" xfId="0" applyNumberFormat="1" applyFont="1" applyAlignment="1"/>
    <xf numFmtId="0" fontId="10" fillId="0" borderId="0" xfId="0" applyNumberFormat="1" applyFont="1" applyAlignment="1"/>
    <xf numFmtId="0" fontId="0" fillId="0" borderId="13" xfId="0" applyBorder="1" applyAlignment="1"/>
    <xf numFmtId="0" fontId="14" fillId="0" borderId="13" xfId="0" applyFont="1" applyBorder="1" applyAlignment="1">
      <alignment horizontal="center"/>
    </xf>
    <xf numFmtId="0" fontId="10" fillId="0" borderId="6" xfId="0" applyNumberFormat="1" applyFont="1" applyBorder="1" applyAlignment="1"/>
    <xf numFmtId="0" fontId="16" fillId="0" borderId="14" xfId="0" applyNumberFormat="1" applyFont="1" applyBorder="1" applyAlignment="1">
      <alignment vertical="center"/>
    </xf>
    <xf numFmtId="0" fontId="15" fillId="0" borderId="15" xfId="0" applyNumberFormat="1" applyFont="1" applyBorder="1" applyAlignment="1">
      <alignment vertical="center"/>
    </xf>
    <xf numFmtId="0" fontId="0" fillId="0" borderId="15" xfId="0" applyNumberFormat="1" applyFont="1" applyBorder="1" applyAlignment="1">
      <alignment vertical="center"/>
    </xf>
    <xf numFmtId="0" fontId="16" fillId="0" borderId="15" xfId="0" applyNumberFormat="1" applyFont="1" applyBorder="1" applyAlignment="1">
      <alignment vertical="center"/>
    </xf>
    <xf numFmtId="0" fontId="15" fillId="0" borderId="15" xfId="0" applyNumberFormat="1" applyFont="1" applyBorder="1" applyAlignment="1">
      <alignment vertical="top"/>
    </xf>
    <xf numFmtId="0" fontId="15" fillId="0" borderId="14" xfId="0" applyNumberFormat="1" applyFont="1" applyBorder="1" applyAlignment="1"/>
    <xf numFmtId="0" fontId="16" fillId="0" borderId="16" xfId="0" applyNumberFormat="1" applyFont="1" applyBorder="1" applyAlignment="1">
      <alignment horizontal="center"/>
    </xf>
    <xf numFmtId="166" fontId="12" fillId="0" borderId="17" xfId="0" applyNumberFormat="1" applyFont="1" applyBorder="1" applyAlignment="1">
      <alignment horizontal="center"/>
    </xf>
    <xf numFmtId="167" fontId="12" fillId="0" borderId="17" xfId="0" applyNumberFormat="1" applyFont="1" applyBorder="1" applyAlignment="1">
      <alignment horizontal="center"/>
    </xf>
    <xf numFmtId="0" fontId="18" fillId="0" borderId="17" xfId="0" applyNumberFormat="1" applyFont="1" applyBorder="1" applyAlignment="1">
      <alignment horizontal="center"/>
    </xf>
    <xf numFmtId="167" fontId="15" fillId="0" borderId="17" xfId="0" applyNumberFormat="1" applyFont="1" applyBorder="1" applyAlignment="1">
      <alignment horizontal="right"/>
    </xf>
    <xf numFmtId="167" fontId="15" fillId="0" borderId="18" xfId="0" applyNumberFormat="1" applyFont="1" applyBorder="1" applyAlignment="1"/>
    <xf numFmtId="0" fontId="2" fillId="0" borderId="8" xfId="0" applyFont="1" applyBorder="1" applyAlignment="1">
      <alignment horizontal="center" vertical="top" wrapText="1"/>
    </xf>
    <xf numFmtId="0" fontId="10" fillId="0" borderId="19" xfId="0" applyNumberFormat="1" applyFont="1" applyFill="1" applyBorder="1" applyAlignment="1" applyProtection="1">
      <alignment horizontal="center" vertical="center"/>
      <protection locked="0"/>
    </xf>
    <xf numFmtId="0" fontId="10" fillId="0" borderId="20" xfId="0" applyNumberFormat="1" applyFont="1" applyFill="1" applyBorder="1" applyAlignment="1" applyProtection="1">
      <alignment horizontal="center" vertical="center"/>
      <protection locked="0"/>
    </xf>
    <xf numFmtId="167" fontId="15" fillId="0" borderId="21" xfId="0" applyNumberFormat="1" applyFont="1" applyBorder="1" applyAlignment="1">
      <alignment horizontal="right"/>
    </xf>
    <xf numFmtId="167" fontId="15" fillId="0" borderId="6" xfId="0" applyNumberFormat="1" applyFont="1" applyBorder="1" applyAlignment="1"/>
    <xf numFmtId="49" fontId="4" fillId="2" borderId="8" xfId="1" applyNumberFormat="1" applyFill="1" applyBorder="1" applyAlignment="1" applyProtection="1">
      <alignment horizontal="left"/>
      <protection locked="0"/>
    </xf>
    <xf numFmtId="0" fontId="0" fillId="0" borderId="6" xfId="0" applyBorder="1" applyAlignment="1"/>
    <xf numFmtId="49" fontId="17" fillId="0" borderId="26" xfId="0" applyNumberFormat="1" applyFont="1" applyFill="1" applyBorder="1" applyAlignment="1">
      <alignment horizontal="center" vertical="center"/>
    </xf>
    <xf numFmtId="0" fontId="10" fillId="0" borderId="26" xfId="0" applyNumberFormat="1" applyFont="1" applyFill="1" applyBorder="1" applyAlignment="1" applyProtection="1">
      <alignment horizontal="center" vertical="center"/>
      <protection locked="0"/>
    </xf>
    <xf numFmtId="0" fontId="10" fillId="0" borderId="27" xfId="0" applyNumberFormat="1" applyFont="1" applyFill="1" applyBorder="1" applyAlignment="1" applyProtection="1">
      <alignment vertical="center"/>
      <protection locked="0"/>
    </xf>
    <xf numFmtId="49" fontId="17" fillId="0" borderId="28" xfId="0" applyNumberFormat="1" applyFont="1" applyFill="1" applyBorder="1" applyAlignment="1">
      <alignment horizontal="center" vertical="center"/>
    </xf>
    <xf numFmtId="0" fontId="10" fillId="0" borderId="28" xfId="0" applyNumberFormat="1" applyFont="1" applyFill="1" applyBorder="1" applyAlignment="1" applyProtection="1">
      <alignment horizontal="center" vertical="center"/>
      <protection locked="0"/>
    </xf>
    <xf numFmtId="0" fontId="10" fillId="0" borderId="29" xfId="0" applyNumberFormat="1" applyFont="1" applyFill="1" applyBorder="1" applyAlignment="1" applyProtection="1">
      <alignment vertical="center"/>
      <protection locked="0"/>
    </xf>
    <xf numFmtId="49" fontId="17" fillId="0" borderId="30" xfId="0" applyNumberFormat="1" applyFont="1" applyFill="1" applyBorder="1" applyAlignment="1">
      <alignment horizontal="center" vertical="center"/>
    </xf>
    <xf numFmtId="0" fontId="10" fillId="0" borderId="30" xfId="0" applyNumberFormat="1" applyFont="1" applyFill="1" applyBorder="1" applyAlignment="1" applyProtection="1">
      <alignment horizontal="center" vertical="center"/>
      <protection locked="0"/>
    </xf>
    <xf numFmtId="0" fontId="10" fillId="0" borderId="31" xfId="0" applyNumberFormat="1" applyFont="1" applyFill="1" applyBorder="1" applyAlignment="1" applyProtection="1">
      <alignment vertical="center"/>
      <protection locked="0"/>
    </xf>
    <xf numFmtId="0" fontId="10" fillId="0" borderId="32" xfId="0" applyNumberFormat="1" applyFont="1" applyFill="1" applyBorder="1" applyAlignment="1" applyProtection="1">
      <alignment horizontal="center" vertical="center"/>
      <protection locked="0"/>
    </xf>
    <xf numFmtId="0" fontId="10" fillId="0" borderId="33" xfId="0" applyNumberFormat="1" applyFont="1" applyFill="1" applyBorder="1" applyAlignment="1" applyProtection="1">
      <alignment vertical="center"/>
      <protection locked="0"/>
    </xf>
    <xf numFmtId="0" fontId="10" fillId="0" borderId="23" xfId="0" applyNumberFormat="1" applyFont="1" applyFill="1" applyBorder="1" applyAlignment="1" applyProtection="1">
      <alignment vertical="center"/>
      <protection locked="0"/>
    </xf>
    <xf numFmtId="49" fontId="17" fillId="0" borderId="32" xfId="0" applyNumberFormat="1" applyFont="1" applyFill="1" applyBorder="1" applyAlignment="1">
      <alignment horizontal="center" vertical="center"/>
    </xf>
    <xf numFmtId="49" fontId="17" fillId="0" borderId="34" xfId="0" applyNumberFormat="1" applyFont="1" applyFill="1" applyBorder="1" applyAlignment="1">
      <alignment horizontal="center" vertical="center"/>
    </xf>
    <xf numFmtId="0" fontId="10" fillId="0" borderId="34" xfId="0" applyNumberFormat="1" applyFont="1" applyFill="1" applyBorder="1" applyAlignment="1" applyProtection="1">
      <alignment horizontal="center" vertical="center"/>
      <protection locked="0"/>
    </xf>
    <xf numFmtId="0" fontId="10" fillId="0" borderId="35" xfId="0" applyNumberFormat="1" applyFont="1" applyFill="1" applyBorder="1" applyAlignment="1" applyProtection="1">
      <alignment vertical="center"/>
      <protection locked="0"/>
    </xf>
    <xf numFmtId="0" fontId="16" fillId="0" borderId="18" xfId="0" applyNumberFormat="1" applyFont="1" applyBorder="1" applyAlignment="1">
      <alignment horizontal="center" vertical="center"/>
    </xf>
    <xf numFmtId="168" fontId="21" fillId="0" borderId="36" xfId="0" applyNumberFormat="1" applyFont="1" applyFill="1" applyBorder="1" applyAlignment="1">
      <alignment vertical="center"/>
    </xf>
    <xf numFmtId="168" fontId="21" fillId="0" borderId="37" xfId="0" applyNumberFormat="1" applyFont="1" applyFill="1" applyBorder="1" applyAlignment="1">
      <alignment vertical="center"/>
    </xf>
    <xf numFmtId="168" fontId="21" fillId="0" borderId="38" xfId="0" applyNumberFormat="1" applyFont="1" applyFill="1" applyBorder="1" applyAlignment="1">
      <alignment vertical="center"/>
    </xf>
    <xf numFmtId="168" fontId="21" fillId="0" borderId="39" xfId="0" applyNumberFormat="1" applyFont="1" applyFill="1" applyBorder="1" applyAlignment="1">
      <alignment vertical="center"/>
    </xf>
    <xf numFmtId="168" fontId="21" fillId="0" borderId="40" xfId="0" applyNumberFormat="1" applyFont="1" applyFill="1" applyBorder="1" applyAlignment="1">
      <alignment vertical="center"/>
    </xf>
    <xf numFmtId="0" fontId="20" fillId="0" borderId="23" xfId="0" applyNumberFormat="1" applyFont="1" applyBorder="1" applyAlignment="1">
      <alignment horizontal="right"/>
    </xf>
    <xf numFmtId="0" fontId="16" fillId="0" borderId="41" xfId="0" applyNumberFormat="1" applyFont="1" applyFill="1" applyBorder="1" applyAlignment="1">
      <alignment vertical="center"/>
    </xf>
    <xf numFmtId="0" fontId="16" fillId="0" borderId="42" xfId="0" applyNumberFormat="1" applyFont="1" applyFill="1" applyBorder="1" applyAlignment="1">
      <alignment vertical="center"/>
    </xf>
    <xf numFmtId="0" fontId="16" fillId="0" borderId="43" xfId="0" applyNumberFormat="1" applyFont="1" applyFill="1" applyBorder="1" applyAlignment="1">
      <alignment vertical="center"/>
    </xf>
    <xf numFmtId="0" fontId="16" fillId="0" borderId="44" xfId="0" applyNumberFormat="1" applyFont="1" applyFill="1" applyBorder="1" applyAlignment="1">
      <alignment vertical="center"/>
    </xf>
    <xf numFmtId="168" fontId="21" fillId="0" borderId="45" xfId="0" applyNumberFormat="1" applyFont="1" applyFill="1" applyBorder="1" applyAlignment="1">
      <alignment vertical="center"/>
    </xf>
    <xf numFmtId="0" fontId="10" fillId="4" borderId="23" xfId="0" applyNumberFormat="1" applyFont="1" applyFill="1" applyBorder="1" applyAlignment="1" applyProtection="1">
      <alignment vertical="center"/>
      <protection locked="0"/>
    </xf>
    <xf numFmtId="49" fontId="17" fillId="5" borderId="26" xfId="0" applyNumberFormat="1" applyFont="1" applyFill="1" applyBorder="1" applyAlignment="1">
      <alignment horizontal="center" vertical="center"/>
    </xf>
    <xf numFmtId="0" fontId="10" fillId="5" borderId="26" xfId="0" applyNumberFormat="1" applyFont="1" applyFill="1" applyBorder="1" applyAlignment="1" applyProtection="1">
      <alignment horizontal="center" vertical="center"/>
    </xf>
    <xf numFmtId="0" fontId="16" fillId="5" borderId="41" xfId="0" applyNumberFormat="1" applyFont="1" applyFill="1" applyBorder="1" applyAlignment="1">
      <alignment vertical="center"/>
    </xf>
    <xf numFmtId="168" fontId="21" fillId="5" borderId="36" xfId="0" applyNumberFormat="1" applyFont="1" applyFill="1" applyBorder="1" applyAlignment="1">
      <alignment vertical="center"/>
    </xf>
    <xf numFmtId="49" fontId="17" fillId="5" borderId="28" xfId="0" applyNumberFormat="1" applyFont="1" applyFill="1" applyBorder="1" applyAlignment="1">
      <alignment horizontal="center" vertical="center"/>
    </xf>
    <xf numFmtId="0" fontId="10" fillId="5" borderId="30" xfId="0" applyNumberFormat="1" applyFont="1" applyFill="1" applyBorder="1" applyAlignment="1" applyProtection="1">
      <alignment horizontal="center" vertical="center"/>
    </xf>
    <xf numFmtId="0" fontId="16" fillId="5" borderId="42" xfId="0" applyNumberFormat="1" applyFont="1" applyFill="1" applyBorder="1" applyAlignment="1">
      <alignment vertical="center"/>
    </xf>
    <xf numFmtId="168" fontId="21" fillId="5" borderId="37" xfId="0" applyNumberFormat="1" applyFont="1" applyFill="1" applyBorder="1" applyAlignment="1">
      <alignment vertical="center"/>
    </xf>
    <xf numFmtId="49" fontId="17" fillId="5" borderId="30" xfId="0" applyNumberFormat="1" applyFont="1" applyFill="1" applyBorder="1" applyAlignment="1">
      <alignment horizontal="center" vertical="center"/>
    </xf>
    <xf numFmtId="168" fontId="21" fillId="5" borderId="38" xfId="0" applyNumberFormat="1" applyFont="1" applyFill="1" applyBorder="1" applyAlignment="1">
      <alignment vertical="center"/>
    </xf>
    <xf numFmtId="168" fontId="21" fillId="5" borderId="39" xfId="0" applyNumberFormat="1" applyFont="1" applyFill="1" applyBorder="1" applyAlignment="1">
      <alignment vertical="center"/>
    </xf>
    <xf numFmtId="49" fontId="17" fillId="5" borderId="32" xfId="0" applyNumberFormat="1" applyFont="1" applyFill="1" applyBorder="1" applyAlignment="1">
      <alignment horizontal="center" vertical="center"/>
    </xf>
    <xf numFmtId="168" fontId="21" fillId="5" borderId="40" xfId="0" applyNumberFormat="1" applyFont="1" applyFill="1" applyBorder="1" applyAlignment="1">
      <alignment vertical="center"/>
    </xf>
    <xf numFmtId="49" fontId="17" fillId="5" borderId="34" xfId="0" applyNumberFormat="1" applyFont="1" applyFill="1" applyBorder="1" applyAlignment="1">
      <alignment horizontal="center" vertical="center"/>
    </xf>
    <xf numFmtId="0" fontId="10" fillId="5" borderId="34" xfId="0" applyNumberFormat="1" applyFont="1" applyFill="1" applyBorder="1" applyAlignment="1" applyProtection="1">
      <alignment horizontal="center" vertical="center"/>
    </xf>
    <xf numFmtId="0" fontId="10" fillId="6" borderId="23" xfId="0" applyNumberFormat="1" applyFont="1" applyFill="1" applyBorder="1" applyAlignment="1" applyProtection="1">
      <alignment vertical="center"/>
      <protection locked="0"/>
    </xf>
    <xf numFmtId="49" fontId="17" fillId="6" borderId="26" xfId="0" applyNumberFormat="1" applyFont="1" applyFill="1" applyBorder="1" applyAlignment="1">
      <alignment horizontal="center" vertical="center"/>
    </xf>
    <xf numFmtId="0" fontId="10" fillId="6" borderId="26" xfId="0" applyNumberFormat="1" applyFont="1" applyFill="1" applyBorder="1" applyAlignment="1" applyProtection="1">
      <alignment horizontal="center" vertical="center"/>
      <protection locked="0"/>
    </xf>
    <xf numFmtId="0" fontId="10" fillId="6" borderId="27" xfId="0" applyNumberFormat="1" applyFont="1" applyFill="1" applyBorder="1" applyAlignment="1" applyProtection="1">
      <alignment vertical="center"/>
      <protection locked="0"/>
    </xf>
    <xf numFmtId="0" fontId="16" fillId="6" borderId="41" xfId="0" applyNumberFormat="1" applyFont="1" applyFill="1" applyBorder="1" applyAlignment="1">
      <alignment vertical="center"/>
    </xf>
    <xf numFmtId="168" fontId="21" fillId="6" borderId="46" xfId="0" applyNumberFormat="1" applyFont="1" applyFill="1" applyBorder="1" applyAlignment="1">
      <alignment vertical="center"/>
    </xf>
    <xf numFmtId="49" fontId="17" fillId="6" borderId="28" xfId="0" applyNumberFormat="1" applyFont="1" applyFill="1" applyBorder="1" applyAlignment="1">
      <alignment horizontal="center" vertical="center"/>
    </xf>
    <xf numFmtId="0" fontId="10" fillId="6" borderId="28" xfId="0" applyNumberFormat="1" applyFont="1" applyFill="1" applyBorder="1" applyAlignment="1" applyProtection="1">
      <alignment horizontal="center" vertical="center"/>
      <protection locked="0"/>
    </xf>
    <xf numFmtId="0" fontId="10" fillId="6" borderId="29" xfId="0" applyNumberFormat="1" applyFont="1" applyFill="1" applyBorder="1" applyAlignment="1" applyProtection="1">
      <alignment vertical="center"/>
      <protection locked="0"/>
    </xf>
    <xf numFmtId="0" fontId="16" fillId="6" borderId="42" xfId="0" applyNumberFormat="1" applyFont="1" applyFill="1" applyBorder="1" applyAlignment="1">
      <alignment vertical="center"/>
    </xf>
    <xf numFmtId="168" fontId="21" fillId="6" borderId="37" xfId="0" applyNumberFormat="1" applyFont="1" applyFill="1" applyBorder="1" applyAlignment="1">
      <alignment vertical="center"/>
    </xf>
    <xf numFmtId="49" fontId="17" fillId="6" borderId="30" xfId="0" applyNumberFormat="1" applyFont="1" applyFill="1" applyBorder="1" applyAlignment="1">
      <alignment horizontal="center" vertical="center"/>
    </xf>
    <xf numFmtId="0" fontId="10" fillId="6" borderId="30" xfId="0" applyNumberFormat="1" applyFont="1" applyFill="1" applyBorder="1" applyAlignment="1" applyProtection="1">
      <alignment horizontal="center" vertical="center"/>
      <protection locked="0"/>
    </xf>
    <xf numFmtId="0" fontId="10" fillId="6" borderId="31" xfId="0" applyNumberFormat="1" applyFont="1" applyFill="1" applyBorder="1" applyAlignment="1" applyProtection="1">
      <alignment vertical="center"/>
      <protection locked="0"/>
    </xf>
    <xf numFmtId="168" fontId="21" fillId="6" borderId="38" xfId="0" applyNumberFormat="1" applyFont="1" applyFill="1" applyBorder="1" applyAlignment="1">
      <alignment vertical="center"/>
    </xf>
    <xf numFmtId="0" fontId="10" fillId="6" borderId="32" xfId="0" applyNumberFormat="1" applyFont="1" applyFill="1" applyBorder="1" applyAlignment="1" applyProtection="1">
      <alignment horizontal="center" vertical="center"/>
      <protection locked="0"/>
    </xf>
    <xf numFmtId="0" fontId="10" fillId="6" borderId="33" xfId="0" applyNumberFormat="1" applyFont="1" applyFill="1" applyBorder="1" applyAlignment="1" applyProtection="1">
      <alignment vertical="center"/>
      <protection locked="0"/>
    </xf>
    <xf numFmtId="168" fontId="21" fillId="6" borderId="39" xfId="0" applyNumberFormat="1" applyFont="1" applyFill="1" applyBorder="1" applyAlignment="1">
      <alignment vertical="center"/>
    </xf>
    <xf numFmtId="49" fontId="17" fillId="6" borderId="32" xfId="0" applyNumberFormat="1" applyFont="1" applyFill="1" applyBorder="1" applyAlignment="1">
      <alignment horizontal="center" vertical="center"/>
    </xf>
    <xf numFmtId="168" fontId="21" fillId="6" borderId="40" xfId="0" applyNumberFormat="1" applyFont="1" applyFill="1" applyBorder="1" applyAlignment="1">
      <alignment vertical="center"/>
    </xf>
    <xf numFmtId="49" fontId="17" fillId="6" borderId="47" xfId="0" applyNumberFormat="1" applyFont="1" applyFill="1" applyBorder="1" applyAlignment="1">
      <alignment horizontal="center" vertical="center"/>
    </xf>
    <xf numFmtId="0" fontId="10" fillId="6" borderId="47" xfId="0" applyNumberFormat="1" applyFont="1" applyFill="1" applyBorder="1" applyAlignment="1" applyProtection="1">
      <alignment horizontal="center" vertical="center"/>
      <protection locked="0"/>
    </xf>
    <xf numFmtId="0" fontId="10" fillId="6" borderId="48" xfId="0" applyNumberFormat="1" applyFont="1" applyFill="1" applyBorder="1" applyAlignment="1" applyProtection="1">
      <alignment vertical="center"/>
      <protection locked="0"/>
    </xf>
    <xf numFmtId="0" fontId="16" fillId="6" borderId="49" xfId="0" applyNumberFormat="1" applyFont="1" applyFill="1" applyBorder="1" applyAlignment="1">
      <alignment vertical="center"/>
    </xf>
    <xf numFmtId="168" fontId="21" fillId="6" borderId="50" xfId="0" applyNumberFormat="1" applyFont="1" applyFill="1" applyBorder="1" applyAlignment="1">
      <alignment vertical="center"/>
    </xf>
    <xf numFmtId="0" fontId="22" fillId="0" borderId="13" xfId="0" applyFont="1" applyBorder="1" applyAlignment="1">
      <alignment horizontal="center"/>
    </xf>
    <xf numFmtId="20" fontId="10" fillId="0" borderId="0" xfId="0" applyNumberFormat="1" applyFont="1" applyAlignment="1"/>
    <xf numFmtId="22" fontId="10" fillId="0" borderId="5" xfId="0" applyNumberFormat="1" applyFont="1" applyBorder="1" applyAlignment="1"/>
    <xf numFmtId="0" fontId="11" fillId="0" borderId="5" xfId="0" applyNumberFormat="1" applyFont="1" applyBorder="1" applyAlignment="1">
      <alignment horizontal="left" vertical="center"/>
    </xf>
    <xf numFmtId="0" fontId="11" fillId="0" borderId="0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165" fontId="13" fillId="0" borderId="51" xfId="0" applyNumberFormat="1" applyFont="1" applyBorder="1" applyAlignment="1">
      <alignment horizontal="left"/>
    </xf>
    <xf numFmtId="165" fontId="13" fillId="0" borderId="13" xfId="0" applyNumberFormat="1" applyFont="1" applyBorder="1" applyAlignment="1">
      <alignment horizontal="left"/>
    </xf>
    <xf numFmtId="0" fontId="0" fillId="0" borderId="13" xfId="0" applyBorder="1" applyAlignment="1"/>
    <xf numFmtId="0" fontId="15" fillId="0" borderId="52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53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5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54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55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56" xfId="0" applyNumberFormat="1" applyFont="1" applyFill="1" applyBorder="1" applyAlignment="1" applyProtection="1">
      <alignment horizontal="left" vertical="center" wrapText="1"/>
      <protection locked="0"/>
    </xf>
    <xf numFmtId="165" fontId="9" fillId="0" borderId="3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16" fillId="0" borderId="14" xfId="0" applyNumberFormat="1" applyFont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20" fillId="0" borderId="22" xfId="0" applyNumberFormat="1" applyFont="1" applyBorder="1" applyAlignment="1">
      <alignment horizontal="left" vertical="center" wrapText="1"/>
    </xf>
    <xf numFmtId="0" fontId="0" fillId="0" borderId="57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4" xfId="0" applyBorder="1" applyAlignment="1">
      <alignment horizontal="left"/>
    </xf>
    <xf numFmtId="0" fontId="0" fillId="0" borderId="55" xfId="0" applyBorder="1" applyAlignment="1">
      <alignment horizontal="left"/>
    </xf>
    <xf numFmtId="0" fontId="0" fillId="0" borderId="56" xfId="0" applyBorder="1" applyAlignment="1">
      <alignment horizontal="left"/>
    </xf>
    <xf numFmtId="0" fontId="16" fillId="0" borderId="58" xfId="0" applyNumberFormat="1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0" fontId="0" fillId="0" borderId="53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54" xfId="0" applyFill="1" applyBorder="1" applyAlignment="1">
      <alignment horizontal="left" vertical="center"/>
    </xf>
    <xf numFmtId="0" fontId="0" fillId="0" borderId="55" xfId="0" applyFill="1" applyBorder="1" applyAlignment="1">
      <alignment horizontal="left" vertical="center"/>
    </xf>
    <xf numFmtId="0" fontId="0" fillId="0" borderId="56" xfId="0" applyFill="1" applyBorder="1" applyAlignment="1">
      <alignment horizontal="left" vertical="center"/>
    </xf>
    <xf numFmtId="49" fontId="0" fillId="0" borderId="5" xfId="0" applyNumberFormat="1" applyFont="1" applyBorder="1" applyAlignment="1">
      <alignment horizontal="left" vertical="center"/>
    </xf>
    <xf numFmtId="49" fontId="0" fillId="0" borderId="0" xfId="0" applyNumberFormat="1" applyFont="1" applyBorder="1" applyAlignment="1">
      <alignment horizontal="left" vertical="center"/>
    </xf>
    <xf numFmtId="0" fontId="7" fillId="0" borderId="2" xfId="0" applyNumberFormat="1" applyFont="1" applyBorder="1" applyAlignment="1">
      <alignment horizontal="left" vertical="center"/>
    </xf>
    <xf numFmtId="0" fontId="7" fillId="0" borderId="3" xfId="0" applyNumberFormat="1" applyFont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15" fillId="0" borderId="19" xfId="0" applyNumberFormat="1" applyFont="1" applyFill="1" applyBorder="1" applyAlignment="1" applyProtection="1">
      <alignment horizontal="left" vertical="center" wrapText="1"/>
      <protection locked="0"/>
    </xf>
    <xf numFmtId="0" fontId="0" fillId="0" borderId="23" xfId="0" applyFill="1" applyBorder="1" applyAlignment="1">
      <alignment horizontal="left" vertical="center" wrapText="1"/>
    </xf>
    <xf numFmtId="0" fontId="0" fillId="0" borderId="23" xfId="0" applyFill="1" applyBorder="1" applyAlignment="1">
      <alignment horizontal="left" vertical="center"/>
    </xf>
    <xf numFmtId="0" fontId="0" fillId="0" borderId="24" xfId="0" applyFill="1" applyBorder="1" applyAlignment="1">
      <alignment horizontal="left" vertical="center"/>
    </xf>
    <xf numFmtId="0" fontId="0" fillId="5" borderId="19" xfId="0" applyFill="1" applyBorder="1" applyAlignment="1">
      <alignment horizontal="left" vertical="center"/>
    </xf>
    <xf numFmtId="0" fontId="0" fillId="5" borderId="53" xfId="0" applyFill="1" applyBorder="1" applyAlignment="1">
      <alignment horizontal="left" vertical="center"/>
    </xf>
    <xf numFmtId="0" fontId="0" fillId="5" borderId="23" xfId="0" applyFill="1" applyBorder="1" applyAlignment="1">
      <alignment horizontal="left" vertical="center"/>
    </xf>
    <xf numFmtId="0" fontId="0" fillId="5" borderId="54" xfId="0" applyFill="1" applyBorder="1" applyAlignment="1">
      <alignment horizontal="left" vertical="center"/>
    </xf>
    <xf numFmtId="0" fontId="0" fillId="5" borderId="24" xfId="0" applyFill="1" applyBorder="1" applyAlignment="1">
      <alignment horizontal="left" vertical="center"/>
    </xf>
    <xf numFmtId="0" fontId="0" fillId="5" borderId="56" xfId="0" applyFill="1" applyBorder="1" applyAlignment="1">
      <alignment horizontal="left" vertical="center"/>
    </xf>
    <xf numFmtId="0" fontId="16" fillId="0" borderId="58" xfId="0" applyNumberFormat="1" applyFont="1" applyBorder="1" applyAlignment="1">
      <alignment horizontal="center" vertical="top" wrapText="1"/>
    </xf>
    <xf numFmtId="0" fontId="19" fillId="0" borderId="2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8" xfId="0" applyFill="1" applyBorder="1" applyAlignment="1">
      <alignment horizontal="left" vertical="center" wrapText="1"/>
    </xf>
    <xf numFmtId="0" fontId="0" fillId="0" borderId="25" xfId="0" applyFill="1" applyBorder="1" applyAlignment="1">
      <alignment horizontal="left" vertical="center" wrapText="1"/>
    </xf>
    <xf numFmtId="0" fontId="15" fillId="0" borderId="23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24" xfId="0" applyNumberFormat="1" applyFont="1" applyFill="1" applyBorder="1" applyAlignment="1" applyProtection="1">
      <alignment horizontal="left" vertical="center" wrapText="1"/>
      <protection locked="0"/>
    </xf>
    <xf numFmtId="0" fontId="19" fillId="0" borderId="20" xfId="0" applyNumberFormat="1" applyFont="1" applyFill="1" applyBorder="1" applyAlignment="1" applyProtection="1">
      <alignment vertical="center" wrapText="1"/>
      <protection locked="0"/>
    </xf>
    <xf numFmtId="0" fontId="19" fillId="0" borderId="8" xfId="0" applyNumberFormat="1" applyFont="1" applyFill="1" applyBorder="1" applyAlignment="1" applyProtection="1">
      <alignment vertical="center" wrapText="1"/>
      <protection locked="0"/>
    </xf>
    <xf numFmtId="0" fontId="19" fillId="0" borderId="25" xfId="0" applyNumberFormat="1" applyFont="1" applyFill="1" applyBorder="1" applyAlignment="1" applyProtection="1">
      <alignment vertical="center" wrapText="1"/>
      <protection locked="0"/>
    </xf>
    <xf numFmtId="0" fontId="19" fillId="0" borderId="8" xfId="0" applyNumberFormat="1" applyFont="1" applyFill="1" applyBorder="1" applyAlignment="1" applyProtection="1">
      <alignment horizontal="left" vertical="center" wrapText="1"/>
      <protection locked="0"/>
    </xf>
    <xf numFmtId="0" fontId="19" fillId="0" borderId="25" xfId="0" applyNumberFormat="1" applyFont="1" applyFill="1" applyBorder="1" applyAlignment="1" applyProtection="1">
      <alignment horizontal="left" vertical="center" wrapText="1"/>
      <protection locked="0"/>
    </xf>
    <xf numFmtId="0" fontId="0" fillId="0" borderId="8" xfId="0" applyFill="1" applyBorder="1" applyAlignment="1">
      <alignment vertical="center" wrapText="1"/>
    </xf>
    <xf numFmtId="0" fontId="0" fillId="0" borderId="25" xfId="0" applyFill="1" applyBorder="1" applyAlignment="1">
      <alignment vertical="center" wrapText="1"/>
    </xf>
    <xf numFmtId="0" fontId="15" fillId="0" borderId="20" xfId="0" applyNumberFormat="1" applyFont="1" applyFill="1" applyBorder="1" applyAlignment="1" applyProtection="1">
      <alignment vertical="center" wrapText="1"/>
      <protection locked="0"/>
    </xf>
    <xf numFmtId="0" fontId="17" fillId="0" borderId="8" xfId="0" applyFont="1" applyFill="1" applyBorder="1" applyAlignment="1">
      <alignment vertical="center" wrapText="1"/>
    </xf>
    <xf numFmtId="0" fontId="17" fillId="0" borderId="25" xfId="0" applyFont="1" applyFill="1" applyBorder="1" applyAlignment="1">
      <alignment vertical="center" wrapText="1"/>
    </xf>
    <xf numFmtId="0" fontId="0" fillId="5" borderId="20" xfId="0" applyFill="1" applyBorder="1" applyAlignment="1">
      <alignment vertical="center" wrapText="1"/>
    </xf>
    <xf numFmtId="0" fontId="0" fillId="5" borderId="8" xfId="0" applyFill="1" applyBorder="1" applyAlignment="1">
      <alignment vertical="center" wrapText="1"/>
    </xf>
    <xf numFmtId="0" fontId="0" fillId="5" borderId="25" xfId="0" applyFill="1" applyBorder="1" applyAlignment="1">
      <alignment vertical="center" wrapText="1"/>
    </xf>
    <xf numFmtId="0" fontId="15" fillId="6" borderId="52" xfId="0" applyNumberFormat="1" applyFont="1" applyFill="1" applyBorder="1" applyAlignment="1" applyProtection="1">
      <alignment horizontal="left" vertical="center" wrapText="1"/>
      <protection locked="0"/>
    </xf>
    <xf numFmtId="0" fontId="0" fillId="7" borderId="53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54" xfId="0" applyFill="1" applyBorder="1" applyAlignment="1">
      <alignment horizontal="left" vertical="center"/>
    </xf>
    <xf numFmtId="0" fontId="0" fillId="7" borderId="59" xfId="0" applyFill="1" applyBorder="1" applyAlignment="1">
      <alignment horizontal="left" vertical="center"/>
    </xf>
    <xf numFmtId="0" fontId="0" fillId="7" borderId="60" xfId="0" applyFill="1" applyBorder="1" applyAlignment="1">
      <alignment horizontal="left" vertical="center"/>
    </xf>
    <xf numFmtId="0" fontId="15" fillId="6" borderId="19" xfId="0" applyNumberFormat="1" applyFont="1" applyFill="1" applyBorder="1" applyAlignment="1" applyProtection="1">
      <alignment horizontal="left" vertical="center" wrapText="1"/>
      <protection locked="0"/>
    </xf>
    <xf numFmtId="0" fontId="0" fillId="7" borderId="23" xfId="0" applyFill="1" applyBorder="1" applyAlignment="1">
      <alignment horizontal="left" vertical="center" wrapText="1"/>
    </xf>
    <xf numFmtId="0" fontId="0" fillId="7" borderId="23" xfId="0" applyFill="1" applyBorder="1" applyAlignment="1">
      <alignment horizontal="left" vertical="center"/>
    </xf>
    <xf numFmtId="0" fontId="0" fillId="7" borderId="61" xfId="0" applyFill="1" applyBorder="1" applyAlignment="1">
      <alignment horizontal="left" vertical="center"/>
    </xf>
    <xf numFmtId="0" fontId="19" fillId="6" borderId="20" xfId="0" applyNumberFormat="1" applyFont="1" applyFill="1" applyBorder="1" applyAlignment="1" applyProtection="1">
      <alignment vertical="center" wrapText="1"/>
      <protection locked="0"/>
    </xf>
    <xf numFmtId="0" fontId="0" fillId="7" borderId="8" xfId="0" applyFill="1" applyBorder="1" applyAlignment="1">
      <alignment vertical="center" wrapText="1"/>
    </xf>
    <xf numFmtId="0" fontId="0" fillId="7" borderId="9" xfId="0" applyFill="1" applyBorder="1" applyAlignment="1">
      <alignment vertical="center" wrapText="1"/>
    </xf>
    <xf numFmtId="0" fontId="0" fillId="5" borderId="52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5" borderId="55" xfId="0" applyFill="1" applyBorder="1" applyAlignment="1">
      <alignment horizontal="left" vertical="center"/>
    </xf>
  </cellXfs>
  <cellStyles count="3">
    <cellStyle name="Hyperlinkki" xfId="1" builtinId="8"/>
    <cellStyle name="Normaali" xfId="0" builtinId="0"/>
    <cellStyle name="Otsikko 1 1" xfId="2"/>
  </cellStyles>
  <dxfs count="182"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52"/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oe.doe@a-company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ul1"/>
  <dimension ref="B2:E18"/>
  <sheetViews>
    <sheetView showGridLines="0" showZeros="0" showOutlineSymbols="0" zoomScale="85" zoomScaleNormal="85" workbookViewId="0">
      <selection activeCell="D6" sqref="D6"/>
    </sheetView>
  </sheetViews>
  <sheetFormatPr defaultColWidth="9.6640625" defaultRowHeight="15" x14ac:dyDescent="0.2"/>
  <cols>
    <col min="1" max="1" width="2" style="1" customWidth="1"/>
    <col min="2" max="2" width="2.6640625" style="1" customWidth="1"/>
    <col min="3" max="3" width="27.6640625" style="1" customWidth="1"/>
    <col min="4" max="4" width="32.88671875" style="2" customWidth="1"/>
    <col min="5" max="5" width="3.33203125" style="1" customWidth="1"/>
    <col min="6" max="6" width="9.6640625" style="1"/>
    <col min="7" max="7" width="13.33203125" style="1" customWidth="1"/>
    <col min="8" max="8" width="11.88671875" style="1" customWidth="1"/>
    <col min="9" max="16384" width="9.6640625" style="1"/>
  </cols>
  <sheetData>
    <row r="2" spans="2:5" x14ac:dyDescent="0.2">
      <c r="B2" s="3"/>
      <c r="C2" s="4"/>
      <c r="D2" s="5"/>
      <c r="E2" s="6"/>
    </row>
    <row r="3" spans="2:5" ht="98.25" customHeight="1" x14ac:dyDescent="0.2">
      <c r="B3" s="7"/>
      <c r="C3" s="8"/>
      <c r="D3" s="9"/>
      <c r="E3" s="10"/>
    </row>
    <row r="4" spans="2:5" ht="17.25" customHeight="1" x14ac:dyDescent="0.25">
      <c r="B4" s="7"/>
      <c r="C4" s="11" t="s">
        <v>0</v>
      </c>
      <c r="D4" s="12"/>
      <c r="E4" s="10"/>
    </row>
    <row r="5" spans="2:5" ht="18" x14ac:dyDescent="0.25">
      <c r="B5" s="7"/>
      <c r="C5" s="13" t="s">
        <v>1</v>
      </c>
      <c r="D5" s="14">
        <v>42461</v>
      </c>
      <c r="E5" s="10"/>
    </row>
    <row r="6" spans="2:5" ht="18" x14ac:dyDescent="0.25">
      <c r="B6" s="7"/>
      <c r="C6" s="13" t="s">
        <v>2</v>
      </c>
      <c r="D6" s="15"/>
      <c r="E6" s="10"/>
    </row>
    <row r="7" spans="2:5" ht="18" x14ac:dyDescent="0.25">
      <c r="B7" s="7"/>
      <c r="C7" s="11" t="s">
        <v>3</v>
      </c>
      <c r="D7" s="15" t="s">
        <v>34</v>
      </c>
      <c r="E7" s="10"/>
    </row>
    <row r="8" spans="2:5" ht="15.75" x14ac:dyDescent="0.25">
      <c r="B8" s="7"/>
      <c r="C8" s="11" t="s">
        <v>4</v>
      </c>
      <c r="D8" s="55" t="s">
        <v>35</v>
      </c>
      <c r="E8" s="10"/>
    </row>
    <row r="9" spans="2:5" ht="18" x14ac:dyDescent="0.25">
      <c r="B9" s="7"/>
      <c r="C9" s="11" t="s">
        <v>5</v>
      </c>
      <c r="D9" s="16"/>
      <c r="E9" s="10"/>
    </row>
    <row r="10" spans="2:5" ht="18" x14ac:dyDescent="0.25">
      <c r="B10" s="7"/>
      <c r="C10" s="11" t="s">
        <v>6</v>
      </c>
      <c r="D10" s="16"/>
      <c r="E10" s="10"/>
    </row>
    <row r="11" spans="2:5" ht="18" x14ac:dyDescent="0.25">
      <c r="B11" s="7"/>
      <c r="C11" s="11" t="s">
        <v>7</v>
      </c>
      <c r="D11" s="16"/>
      <c r="E11" s="10"/>
    </row>
    <row r="12" spans="2:5" ht="18" x14ac:dyDescent="0.25">
      <c r="B12" s="7"/>
      <c r="C12" s="11" t="s">
        <v>8</v>
      </c>
      <c r="D12" s="16"/>
      <c r="E12" s="10"/>
    </row>
    <row r="13" spans="2:5" ht="18" x14ac:dyDescent="0.25">
      <c r="B13" s="7"/>
      <c r="C13" s="11" t="s">
        <v>9</v>
      </c>
      <c r="D13" s="16"/>
      <c r="E13" s="10"/>
    </row>
    <row r="14" spans="2:5" ht="18" x14ac:dyDescent="0.25">
      <c r="B14" s="7"/>
      <c r="C14" s="11" t="s">
        <v>10</v>
      </c>
      <c r="D14" s="17"/>
      <c r="E14" s="10"/>
    </row>
    <row r="15" spans="2:5" ht="18" x14ac:dyDescent="0.25">
      <c r="B15" s="7"/>
      <c r="C15" s="11" t="s">
        <v>11</v>
      </c>
      <c r="D15" s="17"/>
      <c r="E15" s="10"/>
    </row>
    <row r="16" spans="2:5" ht="8.25" customHeight="1" x14ac:dyDescent="0.25">
      <c r="B16" s="7"/>
      <c r="C16" s="8"/>
      <c r="D16" s="18"/>
      <c r="E16" s="10"/>
    </row>
    <row r="17" spans="2:5" ht="10.5" customHeight="1" x14ac:dyDescent="0.2">
      <c r="B17" s="19"/>
      <c r="C17" s="20"/>
      <c r="D17" s="21"/>
      <c r="E17" s="22"/>
    </row>
    <row r="18" spans="2:5" x14ac:dyDescent="0.2">
      <c r="D18" s="23"/>
    </row>
  </sheetData>
  <hyperlinks>
    <hyperlink ref="D8" r:id="rId1"/>
  </hyperlinks>
  <pageMargins left="0.27569444444444446" right="0.22916666666666669" top="0.62986111111111109" bottom="0.5" header="0.51180555555555562" footer="0.5"/>
  <pageSetup paperSize="9" scale="85" firstPageNumber="0" orientation="landscape" horizontalDpi="300" verticalDpi="300"/>
  <headerFooter alignWithMargins="0">
    <oddFooter xml:space="preserve">&amp;C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ul2">
    <pageSetUpPr fitToPage="1"/>
  </sheetPr>
  <dimension ref="B1:AQ117"/>
  <sheetViews>
    <sheetView showGridLines="0" showZeros="0" tabSelected="1" showOutlineSymbols="0" topLeftCell="A85" zoomScaleNormal="100" zoomScalePageLayoutView="55" workbookViewId="0">
      <selection activeCell="H106" sqref="H106:AN116"/>
    </sheetView>
  </sheetViews>
  <sheetFormatPr defaultColWidth="9.6640625" defaultRowHeight="15" x14ac:dyDescent="0.2"/>
  <cols>
    <col min="1" max="1" width="1.21875" style="1" customWidth="1"/>
    <col min="2" max="2" width="6.33203125" style="1" customWidth="1"/>
    <col min="3" max="3" width="4.77734375" style="1" customWidth="1"/>
    <col min="4" max="4" width="15.77734375" style="1" customWidth="1"/>
    <col min="5" max="5" width="9.5546875" style="1" customWidth="1"/>
    <col min="6" max="6" width="12.109375" style="1" customWidth="1"/>
    <col min="7" max="7" width="10.77734375" style="1" customWidth="1"/>
    <col min="8" max="23" width="4" style="1" customWidth="1"/>
    <col min="24" max="24" width="3.88671875" style="1" customWidth="1"/>
    <col min="25" max="38" width="4" style="1" customWidth="1"/>
    <col min="39" max="39" width="0" style="1" hidden="1" customWidth="1"/>
    <col min="40" max="40" width="6.33203125" style="1" customWidth="1"/>
    <col min="41" max="41" width="8.5546875" style="1" customWidth="1"/>
    <col min="42" max="42" width="9.6640625" style="1"/>
    <col min="43" max="43" width="9.6640625" style="1" customWidth="1"/>
    <col min="44" max="16384" width="9.6640625" style="1"/>
  </cols>
  <sheetData>
    <row r="1" spans="2:43" ht="7.5" customHeight="1" thickBot="1" x14ac:dyDescent="0.25"/>
    <row r="2" spans="2:43" ht="28.5" customHeight="1" thickTop="1" x14ac:dyDescent="0.4">
      <c r="B2" s="165">
        <f>Yleistiedot!D4</f>
        <v>0</v>
      </c>
      <c r="C2" s="166"/>
      <c r="D2" s="166"/>
      <c r="E2" s="167"/>
      <c r="F2" s="167"/>
      <c r="G2" s="24"/>
      <c r="H2" s="24"/>
      <c r="I2" s="25"/>
      <c r="J2" s="24"/>
      <c r="K2" s="24"/>
      <c r="L2" s="24"/>
      <c r="M2" s="141">
        <f>H7</f>
        <v>42461</v>
      </c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6">
        <f ca="1">TODAY()</f>
        <v>42484</v>
      </c>
      <c r="AP2" s="27"/>
    </row>
    <row r="3" spans="2:43" ht="16.5" customHeight="1" x14ac:dyDescent="0.2">
      <c r="B3" s="129" t="str">
        <f>Yleistiedot!D7</f>
        <v>Joe Doe</v>
      </c>
      <c r="C3" s="130"/>
      <c r="D3" s="130"/>
      <c r="E3" s="131"/>
      <c r="F3" s="131"/>
      <c r="G3" s="28"/>
      <c r="H3" s="28"/>
      <c r="I3" s="28"/>
      <c r="J3" s="28"/>
      <c r="K3" s="28"/>
      <c r="L3" s="28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29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1"/>
      <c r="AP3" s="27"/>
    </row>
    <row r="4" spans="2:43" ht="19.5" customHeight="1" x14ac:dyDescent="0.4">
      <c r="B4" s="163" t="str">
        <f>Yleistiedot!D8</f>
        <v>joe.doe@a-company.com</v>
      </c>
      <c r="C4" s="164"/>
      <c r="D4" s="164"/>
      <c r="E4" s="131"/>
      <c r="F4" s="131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29"/>
      <c r="AA4" s="32"/>
      <c r="AB4" s="32"/>
      <c r="AC4" s="32"/>
      <c r="AL4" s="33"/>
      <c r="AM4" s="33"/>
      <c r="AN4" s="34"/>
      <c r="AO4" s="56"/>
      <c r="AP4" s="27"/>
    </row>
    <row r="5" spans="2:43" ht="18.75" customHeight="1" thickBot="1" x14ac:dyDescent="0.35">
      <c r="B5" s="132"/>
      <c r="C5" s="133"/>
      <c r="D5" s="133"/>
      <c r="E5" s="134"/>
      <c r="F5" s="134"/>
      <c r="G5" s="35"/>
      <c r="H5" s="126">
        <f>IF(H8="Su",1,IF(H8="La",1,0))</f>
        <v>0</v>
      </c>
      <c r="I5" s="36">
        <f t="shared" ref="I5:AL5" si="0">IF(I8="Su",1,IF(I8="La",1,0))</f>
        <v>1</v>
      </c>
      <c r="J5" s="36">
        <f t="shared" si="0"/>
        <v>1</v>
      </c>
      <c r="K5" s="36">
        <f t="shared" si="0"/>
        <v>0</v>
      </c>
      <c r="L5" s="36">
        <f t="shared" si="0"/>
        <v>0</v>
      </c>
      <c r="M5" s="36">
        <f t="shared" si="0"/>
        <v>0</v>
      </c>
      <c r="N5" s="36">
        <f t="shared" si="0"/>
        <v>0</v>
      </c>
      <c r="O5" s="36">
        <f t="shared" si="0"/>
        <v>0</v>
      </c>
      <c r="P5" s="36">
        <f t="shared" si="0"/>
        <v>1</v>
      </c>
      <c r="Q5" s="36">
        <f t="shared" si="0"/>
        <v>1</v>
      </c>
      <c r="R5" s="36">
        <f t="shared" si="0"/>
        <v>0</v>
      </c>
      <c r="S5" s="36">
        <f t="shared" si="0"/>
        <v>0</v>
      </c>
      <c r="T5" s="36">
        <f t="shared" si="0"/>
        <v>0</v>
      </c>
      <c r="U5" s="36">
        <f t="shared" si="0"/>
        <v>0</v>
      </c>
      <c r="V5" s="36">
        <f t="shared" si="0"/>
        <v>0</v>
      </c>
      <c r="W5" s="36">
        <f t="shared" si="0"/>
        <v>1</v>
      </c>
      <c r="X5" s="36">
        <f t="shared" si="0"/>
        <v>1</v>
      </c>
      <c r="Y5" s="36">
        <f t="shared" si="0"/>
        <v>0</v>
      </c>
      <c r="Z5" s="36">
        <f t="shared" si="0"/>
        <v>0</v>
      </c>
      <c r="AA5" s="36">
        <f t="shared" si="0"/>
        <v>0</v>
      </c>
      <c r="AB5" s="36">
        <f t="shared" si="0"/>
        <v>0</v>
      </c>
      <c r="AC5" s="36">
        <f t="shared" si="0"/>
        <v>0</v>
      </c>
      <c r="AD5" s="36">
        <f t="shared" si="0"/>
        <v>1</v>
      </c>
      <c r="AE5" s="36">
        <f t="shared" si="0"/>
        <v>1</v>
      </c>
      <c r="AF5" s="36">
        <f t="shared" si="0"/>
        <v>0</v>
      </c>
      <c r="AG5" s="36">
        <f t="shared" si="0"/>
        <v>0</v>
      </c>
      <c r="AH5" s="36">
        <f t="shared" si="0"/>
        <v>0</v>
      </c>
      <c r="AI5" s="36">
        <f t="shared" si="0"/>
        <v>0</v>
      </c>
      <c r="AJ5" s="36">
        <f t="shared" si="0"/>
        <v>0</v>
      </c>
      <c r="AK5" s="36">
        <f t="shared" si="0"/>
        <v>1</v>
      </c>
      <c r="AL5" s="36">
        <f t="shared" si="0"/>
        <v>1</v>
      </c>
      <c r="AM5" s="33"/>
      <c r="AN5" s="34"/>
      <c r="AO5" s="37"/>
      <c r="AP5" s="27"/>
    </row>
    <row r="6" spans="2:43" ht="20.100000000000001" customHeight="1" thickTop="1" thickBot="1" x14ac:dyDescent="0.25">
      <c r="B6" s="149" t="s">
        <v>22</v>
      </c>
      <c r="C6" s="150"/>
      <c r="D6" s="143" t="s">
        <v>12</v>
      </c>
      <c r="E6" s="144"/>
      <c r="F6" s="155" t="s">
        <v>21</v>
      </c>
      <c r="G6" s="178"/>
      <c r="H6" s="38" t="s">
        <v>13</v>
      </c>
      <c r="I6" s="39"/>
      <c r="J6" s="39"/>
      <c r="K6" s="39"/>
      <c r="L6" s="39"/>
      <c r="M6" s="39"/>
      <c r="N6" s="39"/>
      <c r="O6" s="39"/>
      <c r="P6" s="39"/>
      <c r="Q6" s="39"/>
      <c r="R6" s="40"/>
      <c r="S6" s="40"/>
      <c r="T6" s="41" t="s">
        <v>14</v>
      </c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42"/>
      <c r="AN6" s="43"/>
      <c r="AO6" s="44"/>
      <c r="AP6" s="27"/>
    </row>
    <row r="7" spans="2:43" ht="12.95" customHeight="1" thickTop="1" thickBot="1" x14ac:dyDescent="0.25">
      <c r="B7" s="151"/>
      <c r="C7" s="152"/>
      <c r="D7" s="145"/>
      <c r="E7" s="146"/>
      <c r="F7" s="156"/>
      <c r="G7" s="178"/>
      <c r="H7" s="45">
        <f>Yleistiedot!D5</f>
        <v>42461</v>
      </c>
      <c r="I7" s="46">
        <f t="shared" ref="I7:AM7" si="1">H7+1</f>
        <v>42462</v>
      </c>
      <c r="J7" s="46">
        <f t="shared" si="1"/>
        <v>42463</v>
      </c>
      <c r="K7" s="46">
        <f t="shared" si="1"/>
        <v>42464</v>
      </c>
      <c r="L7" s="46">
        <f t="shared" si="1"/>
        <v>42465</v>
      </c>
      <c r="M7" s="46">
        <f t="shared" si="1"/>
        <v>42466</v>
      </c>
      <c r="N7" s="46">
        <f t="shared" si="1"/>
        <v>42467</v>
      </c>
      <c r="O7" s="46">
        <f t="shared" si="1"/>
        <v>42468</v>
      </c>
      <c r="P7" s="46">
        <f t="shared" si="1"/>
        <v>42469</v>
      </c>
      <c r="Q7" s="46">
        <f t="shared" si="1"/>
        <v>42470</v>
      </c>
      <c r="R7" s="46">
        <f t="shared" si="1"/>
        <v>42471</v>
      </c>
      <c r="S7" s="46">
        <f t="shared" si="1"/>
        <v>42472</v>
      </c>
      <c r="T7" s="46">
        <f t="shared" si="1"/>
        <v>42473</v>
      </c>
      <c r="U7" s="46">
        <f t="shared" si="1"/>
        <v>42474</v>
      </c>
      <c r="V7" s="46">
        <f t="shared" si="1"/>
        <v>42475</v>
      </c>
      <c r="W7" s="46">
        <f t="shared" si="1"/>
        <v>42476</v>
      </c>
      <c r="X7" s="46">
        <f t="shared" si="1"/>
        <v>42477</v>
      </c>
      <c r="Y7" s="46">
        <f t="shared" si="1"/>
        <v>42478</v>
      </c>
      <c r="Z7" s="46">
        <f t="shared" si="1"/>
        <v>42479</v>
      </c>
      <c r="AA7" s="46">
        <f t="shared" si="1"/>
        <v>42480</v>
      </c>
      <c r="AB7" s="46">
        <f t="shared" si="1"/>
        <v>42481</v>
      </c>
      <c r="AC7" s="46">
        <f t="shared" si="1"/>
        <v>42482</v>
      </c>
      <c r="AD7" s="46">
        <f t="shared" si="1"/>
        <v>42483</v>
      </c>
      <c r="AE7" s="46">
        <f t="shared" si="1"/>
        <v>42484</v>
      </c>
      <c r="AF7" s="46">
        <f t="shared" si="1"/>
        <v>42485</v>
      </c>
      <c r="AG7" s="46">
        <f t="shared" si="1"/>
        <v>42486</v>
      </c>
      <c r="AH7" s="46">
        <f t="shared" si="1"/>
        <v>42487</v>
      </c>
      <c r="AI7" s="46">
        <f t="shared" si="1"/>
        <v>42488</v>
      </c>
      <c r="AJ7" s="46">
        <f t="shared" si="1"/>
        <v>42489</v>
      </c>
      <c r="AK7" s="46">
        <f t="shared" si="1"/>
        <v>42490</v>
      </c>
      <c r="AL7" s="46">
        <f t="shared" si="1"/>
        <v>42491</v>
      </c>
      <c r="AM7" s="46">
        <f t="shared" si="1"/>
        <v>42492</v>
      </c>
      <c r="AN7" s="79" t="s">
        <v>32</v>
      </c>
      <c r="AO7" s="73" t="s">
        <v>29</v>
      </c>
      <c r="AP7" s="27"/>
    </row>
    <row r="8" spans="2:43" ht="12.95" customHeight="1" thickTop="1" thickBot="1" x14ac:dyDescent="0.25">
      <c r="B8" s="151"/>
      <c r="C8" s="152"/>
      <c r="D8" s="145"/>
      <c r="E8" s="146"/>
      <c r="F8" s="156"/>
      <c r="G8" s="178"/>
      <c r="H8" s="47" t="str">
        <f t="shared" ref="H8:AM8" si="2">IF(MOD(WEEKDAY(H7)+5,7)=0,"Ma",IF(MOD(WEEKDAY(H7)+5,7)=1,"Ti",IF(MOD(WEEKDAY(H7)+5,7)=2,"Ke",IF(MOD(WEEKDAY(H7)+5,7)=3,"To",IF(MOD(WEEKDAY(H7)+5,7)=4,"Pe",IF(MOD(WEEKDAY(H7)+5,7)=5,"La","Su"))))))</f>
        <v>Pe</v>
      </c>
      <c r="I8" s="47" t="str">
        <f t="shared" si="2"/>
        <v>La</v>
      </c>
      <c r="J8" s="47" t="str">
        <f t="shared" si="2"/>
        <v>Su</v>
      </c>
      <c r="K8" s="47" t="str">
        <f t="shared" si="2"/>
        <v>Ma</v>
      </c>
      <c r="L8" s="47" t="str">
        <f t="shared" si="2"/>
        <v>Ti</v>
      </c>
      <c r="M8" s="47" t="str">
        <f t="shared" si="2"/>
        <v>Ke</v>
      </c>
      <c r="N8" s="47" t="str">
        <f t="shared" si="2"/>
        <v>To</v>
      </c>
      <c r="O8" s="47" t="str">
        <f t="shared" si="2"/>
        <v>Pe</v>
      </c>
      <c r="P8" s="47" t="str">
        <f t="shared" si="2"/>
        <v>La</v>
      </c>
      <c r="Q8" s="47" t="str">
        <f t="shared" si="2"/>
        <v>Su</v>
      </c>
      <c r="R8" s="47" t="str">
        <f t="shared" si="2"/>
        <v>Ma</v>
      </c>
      <c r="S8" s="47" t="str">
        <f t="shared" si="2"/>
        <v>Ti</v>
      </c>
      <c r="T8" s="47" t="str">
        <f t="shared" si="2"/>
        <v>Ke</v>
      </c>
      <c r="U8" s="47" t="str">
        <f t="shared" si="2"/>
        <v>To</v>
      </c>
      <c r="V8" s="47" t="str">
        <f t="shared" si="2"/>
        <v>Pe</v>
      </c>
      <c r="W8" s="47" t="str">
        <f t="shared" si="2"/>
        <v>La</v>
      </c>
      <c r="X8" s="47" t="str">
        <f t="shared" si="2"/>
        <v>Su</v>
      </c>
      <c r="Y8" s="47" t="str">
        <f t="shared" si="2"/>
        <v>Ma</v>
      </c>
      <c r="Z8" s="47" t="str">
        <f t="shared" si="2"/>
        <v>Ti</v>
      </c>
      <c r="AA8" s="47" t="str">
        <f t="shared" si="2"/>
        <v>Ke</v>
      </c>
      <c r="AB8" s="47" t="str">
        <f t="shared" si="2"/>
        <v>To</v>
      </c>
      <c r="AC8" s="47" t="str">
        <f t="shared" si="2"/>
        <v>Pe</v>
      </c>
      <c r="AD8" s="47" t="str">
        <f t="shared" si="2"/>
        <v>La</v>
      </c>
      <c r="AE8" s="47" t="str">
        <f t="shared" si="2"/>
        <v>Su</v>
      </c>
      <c r="AF8" s="47" t="str">
        <f t="shared" si="2"/>
        <v>Ma</v>
      </c>
      <c r="AG8" s="47" t="str">
        <f t="shared" si="2"/>
        <v>Ti</v>
      </c>
      <c r="AH8" s="47" t="str">
        <f t="shared" si="2"/>
        <v>Ke</v>
      </c>
      <c r="AI8" s="47" t="str">
        <f t="shared" si="2"/>
        <v>To</v>
      </c>
      <c r="AJ8" s="47" t="str">
        <f t="shared" si="2"/>
        <v>Pe</v>
      </c>
      <c r="AK8" s="47" t="str">
        <f t="shared" si="2"/>
        <v>La</v>
      </c>
      <c r="AL8" s="47" t="str">
        <f t="shared" si="2"/>
        <v>Su</v>
      </c>
      <c r="AM8" s="47" t="str">
        <f t="shared" si="2"/>
        <v>Ma</v>
      </c>
      <c r="AN8" s="48"/>
      <c r="AO8" s="49"/>
      <c r="AP8" s="27"/>
    </row>
    <row r="9" spans="2:43" ht="15.75" customHeight="1" thickBot="1" x14ac:dyDescent="0.25">
      <c r="B9" s="153"/>
      <c r="C9" s="154"/>
      <c r="D9" s="147"/>
      <c r="E9" s="148"/>
      <c r="F9" s="157"/>
      <c r="G9" s="50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2"/>
      <c r="AM9" s="47"/>
      <c r="AN9" s="53"/>
      <c r="AO9" s="54"/>
      <c r="AP9" s="27"/>
    </row>
    <row r="10" spans="2:43" ht="15" customHeight="1" thickTop="1" x14ac:dyDescent="0.2">
      <c r="B10" s="135">
        <v>1213</v>
      </c>
      <c r="C10" s="158"/>
      <c r="D10" s="168" t="s">
        <v>36</v>
      </c>
      <c r="E10" s="158"/>
      <c r="F10" s="179">
        <v>456789</v>
      </c>
      <c r="G10" s="57" t="s">
        <v>27</v>
      </c>
      <c r="H10" s="58">
        <v>7.5</v>
      </c>
      <c r="I10" s="58"/>
      <c r="J10" s="58"/>
      <c r="K10" s="58"/>
      <c r="L10" s="58"/>
      <c r="M10" s="58"/>
      <c r="N10" s="58"/>
      <c r="O10" s="58"/>
      <c r="P10" s="58"/>
      <c r="Q10" s="58"/>
      <c r="R10" s="58">
        <v>7.5</v>
      </c>
      <c r="S10" s="58">
        <v>7.5</v>
      </c>
      <c r="T10" s="58">
        <v>7.5</v>
      </c>
      <c r="U10" s="58">
        <v>7.5</v>
      </c>
      <c r="V10" s="58">
        <v>7.5</v>
      </c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>
        <v>7.5</v>
      </c>
      <c r="AH10" s="58">
        <v>7.5</v>
      </c>
      <c r="AI10" s="58">
        <v>7.5</v>
      </c>
      <c r="AJ10" s="58">
        <v>7.5</v>
      </c>
      <c r="AK10" s="58"/>
      <c r="AL10" s="58"/>
      <c r="AM10" s="59"/>
      <c r="AN10" s="83">
        <f t="shared" ref="AN10:AN73" si="3">SUM(H10:AM10)</f>
        <v>75</v>
      </c>
      <c r="AO10" s="84"/>
      <c r="AP10" s="27"/>
      <c r="AQ10" s="34"/>
    </row>
    <row r="11" spans="2:43" ht="15" customHeight="1" x14ac:dyDescent="0.2">
      <c r="B11" s="159"/>
      <c r="C11" s="160"/>
      <c r="D11" s="169"/>
      <c r="E11" s="160"/>
      <c r="F11" s="180"/>
      <c r="G11" s="60" t="s">
        <v>15</v>
      </c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2"/>
      <c r="AN11" s="81">
        <f t="shared" si="3"/>
        <v>0</v>
      </c>
      <c r="AO11" s="75"/>
      <c r="AP11" s="27"/>
      <c r="AQ11" s="34"/>
    </row>
    <row r="12" spans="2:43" ht="15" customHeight="1" x14ac:dyDescent="0.2">
      <c r="B12" s="159"/>
      <c r="C12" s="160"/>
      <c r="D12" s="169"/>
      <c r="E12" s="160"/>
      <c r="F12" s="180"/>
      <c r="G12" s="63" t="s">
        <v>16</v>
      </c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5"/>
      <c r="AN12" s="81">
        <f t="shared" si="3"/>
        <v>0</v>
      </c>
      <c r="AO12" s="76"/>
      <c r="AP12" s="27"/>
      <c r="AQ12" s="34"/>
    </row>
    <row r="13" spans="2:43" ht="15" customHeight="1" x14ac:dyDescent="0.2">
      <c r="B13" s="159"/>
      <c r="C13" s="160"/>
      <c r="D13" s="169"/>
      <c r="E13" s="160"/>
      <c r="F13" s="180"/>
      <c r="G13" s="63" t="s">
        <v>17</v>
      </c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7"/>
      <c r="AN13" s="81">
        <f t="shared" si="3"/>
        <v>0</v>
      </c>
      <c r="AO13" s="76"/>
      <c r="AP13" s="27"/>
      <c r="AQ13" s="34"/>
    </row>
    <row r="14" spans="2:43" ht="15" customHeight="1" x14ac:dyDescent="0.2">
      <c r="B14" s="159"/>
      <c r="C14" s="160"/>
      <c r="D14" s="169"/>
      <c r="E14" s="160"/>
      <c r="F14" s="180"/>
      <c r="G14" s="63" t="s">
        <v>18</v>
      </c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8"/>
      <c r="AN14" s="81">
        <f t="shared" si="3"/>
        <v>0</v>
      </c>
      <c r="AO14" s="77"/>
      <c r="AP14" s="27"/>
      <c r="AQ14" s="34"/>
    </row>
    <row r="15" spans="2:43" ht="15" customHeight="1" x14ac:dyDescent="0.2">
      <c r="B15" s="159"/>
      <c r="C15" s="160"/>
      <c r="D15" s="169"/>
      <c r="E15" s="160"/>
      <c r="F15" s="180"/>
      <c r="G15" s="63" t="s">
        <v>19</v>
      </c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8"/>
      <c r="AN15" s="81">
        <f t="shared" si="3"/>
        <v>0</v>
      </c>
      <c r="AO15" s="77"/>
      <c r="AP15" s="27"/>
      <c r="AQ15" s="34"/>
    </row>
    <row r="16" spans="2:43" ht="15" customHeight="1" x14ac:dyDescent="0.2">
      <c r="B16" s="159"/>
      <c r="C16" s="160"/>
      <c r="D16" s="169"/>
      <c r="E16" s="160"/>
      <c r="F16" s="180"/>
      <c r="G16" s="69" t="s">
        <v>20</v>
      </c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8"/>
      <c r="AN16" s="81">
        <f t="shared" si="3"/>
        <v>0</v>
      </c>
      <c r="AO16" s="78"/>
      <c r="AP16" s="27"/>
      <c r="AQ16" s="34"/>
    </row>
    <row r="17" spans="2:43" ht="15" customHeight="1" x14ac:dyDescent="0.2">
      <c r="B17" s="159"/>
      <c r="C17" s="160"/>
      <c r="D17" s="170"/>
      <c r="E17" s="160"/>
      <c r="F17" s="180"/>
      <c r="G17" s="63" t="s">
        <v>30</v>
      </c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5"/>
      <c r="AN17" s="81">
        <f t="shared" si="3"/>
        <v>0</v>
      </c>
      <c r="AO17" s="77"/>
      <c r="AP17" s="27"/>
      <c r="AQ17" s="34"/>
    </row>
    <row r="18" spans="2:43" ht="15" customHeight="1" x14ac:dyDescent="0.2">
      <c r="B18" s="159"/>
      <c r="C18" s="160"/>
      <c r="D18" s="170"/>
      <c r="E18" s="160"/>
      <c r="F18" s="180"/>
      <c r="G18" s="63" t="s">
        <v>23</v>
      </c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5"/>
      <c r="AN18" s="81">
        <f t="shared" si="3"/>
        <v>0</v>
      </c>
      <c r="AO18" s="77"/>
      <c r="AP18" s="27"/>
      <c r="AQ18" s="34"/>
    </row>
    <row r="19" spans="2:43" ht="15" customHeight="1" x14ac:dyDescent="0.2">
      <c r="B19" s="159"/>
      <c r="C19" s="160"/>
      <c r="D19" s="170"/>
      <c r="E19" s="160"/>
      <c r="F19" s="180"/>
      <c r="G19" s="63" t="s">
        <v>26</v>
      </c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5"/>
      <c r="AN19" s="81">
        <f t="shared" si="3"/>
        <v>0</v>
      </c>
      <c r="AO19" s="77"/>
      <c r="AP19" s="27"/>
      <c r="AQ19" s="34"/>
    </row>
    <row r="20" spans="2:43" ht="15" customHeight="1" x14ac:dyDescent="0.2">
      <c r="B20" s="159"/>
      <c r="C20" s="160"/>
      <c r="D20" s="170"/>
      <c r="E20" s="160"/>
      <c r="F20" s="180"/>
      <c r="G20" s="63" t="s">
        <v>24</v>
      </c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5"/>
      <c r="AN20" s="81">
        <f t="shared" si="3"/>
        <v>0</v>
      </c>
      <c r="AO20" s="77"/>
      <c r="AP20" s="27"/>
      <c r="AQ20" s="34"/>
    </row>
    <row r="21" spans="2:43" ht="15" customHeight="1" thickBot="1" x14ac:dyDescent="0.25">
      <c r="B21" s="161"/>
      <c r="C21" s="162"/>
      <c r="D21" s="171"/>
      <c r="E21" s="162"/>
      <c r="F21" s="181"/>
      <c r="G21" s="70" t="s">
        <v>25</v>
      </c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2"/>
      <c r="AN21" s="82">
        <f t="shared" si="3"/>
        <v>0</v>
      </c>
      <c r="AO21" s="78"/>
      <c r="AP21" s="27"/>
      <c r="AQ21" s="34"/>
    </row>
    <row r="22" spans="2:43" ht="15" customHeight="1" thickTop="1" x14ac:dyDescent="0.2">
      <c r="B22" s="135">
        <v>5555</v>
      </c>
      <c r="C22" s="136"/>
      <c r="D22" s="168" t="s">
        <v>37</v>
      </c>
      <c r="E22" s="158"/>
      <c r="F22" s="179">
        <v>667333</v>
      </c>
      <c r="G22" s="57" t="s">
        <v>27</v>
      </c>
      <c r="H22" s="58"/>
      <c r="I22" s="58"/>
      <c r="J22" s="58"/>
      <c r="K22" s="58">
        <v>7.5</v>
      </c>
      <c r="L22" s="58">
        <v>7.5</v>
      </c>
      <c r="M22" s="58">
        <v>7.5</v>
      </c>
      <c r="N22" s="58">
        <v>5</v>
      </c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>
        <v>7.5</v>
      </c>
      <c r="Z22" s="58">
        <v>7.5</v>
      </c>
      <c r="AA22" s="58">
        <v>7.5</v>
      </c>
      <c r="AB22" s="58">
        <v>7.5</v>
      </c>
      <c r="AC22" s="58">
        <v>7.5</v>
      </c>
      <c r="AD22" s="58"/>
      <c r="AE22" s="58"/>
      <c r="AF22" s="58"/>
      <c r="AG22" s="58"/>
      <c r="AH22" s="58"/>
      <c r="AI22" s="58"/>
      <c r="AJ22" s="58"/>
      <c r="AK22" s="58"/>
      <c r="AL22" s="58"/>
      <c r="AM22" s="59"/>
      <c r="AN22" s="80">
        <f t="shared" si="3"/>
        <v>65</v>
      </c>
      <c r="AO22" s="74"/>
      <c r="AP22" s="27"/>
      <c r="AQ22" s="34"/>
    </row>
    <row r="23" spans="2:43" ht="15" customHeight="1" x14ac:dyDescent="0.2">
      <c r="B23" s="137"/>
      <c r="C23" s="138"/>
      <c r="D23" s="169"/>
      <c r="E23" s="160"/>
      <c r="F23" s="187"/>
      <c r="G23" s="60" t="s">
        <v>15</v>
      </c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2"/>
      <c r="AN23" s="81">
        <f t="shared" si="3"/>
        <v>0</v>
      </c>
      <c r="AO23" s="75"/>
      <c r="AP23" s="27"/>
      <c r="AQ23" s="34"/>
    </row>
    <row r="24" spans="2:43" ht="15" customHeight="1" x14ac:dyDescent="0.2">
      <c r="B24" s="137"/>
      <c r="C24" s="138"/>
      <c r="D24" s="169"/>
      <c r="E24" s="160"/>
      <c r="F24" s="187"/>
      <c r="G24" s="63" t="s">
        <v>16</v>
      </c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5"/>
      <c r="AN24" s="81">
        <f t="shared" si="3"/>
        <v>0</v>
      </c>
      <c r="AO24" s="76"/>
      <c r="AP24" s="27"/>
      <c r="AQ24" s="34"/>
    </row>
    <row r="25" spans="2:43" ht="15" customHeight="1" x14ac:dyDescent="0.2">
      <c r="B25" s="137"/>
      <c r="C25" s="138"/>
      <c r="D25" s="169"/>
      <c r="E25" s="160"/>
      <c r="F25" s="187"/>
      <c r="G25" s="63" t="s">
        <v>17</v>
      </c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7"/>
      <c r="AN25" s="81">
        <f t="shared" si="3"/>
        <v>0</v>
      </c>
      <c r="AO25" s="76"/>
      <c r="AP25" s="27"/>
      <c r="AQ25" s="34"/>
    </row>
    <row r="26" spans="2:43" ht="15" customHeight="1" x14ac:dyDescent="0.2">
      <c r="B26" s="137"/>
      <c r="C26" s="138"/>
      <c r="D26" s="169"/>
      <c r="E26" s="160"/>
      <c r="F26" s="187"/>
      <c r="G26" s="63" t="s">
        <v>18</v>
      </c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8"/>
      <c r="AN26" s="81">
        <f t="shared" si="3"/>
        <v>0</v>
      </c>
      <c r="AO26" s="77"/>
      <c r="AP26" s="27"/>
      <c r="AQ26" s="34"/>
    </row>
    <row r="27" spans="2:43" ht="15" customHeight="1" x14ac:dyDescent="0.2">
      <c r="B27" s="137"/>
      <c r="C27" s="138"/>
      <c r="D27" s="169"/>
      <c r="E27" s="160"/>
      <c r="F27" s="187"/>
      <c r="G27" s="63" t="s">
        <v>19</v>
      </c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8"/>
      <c r="AN27" s="81">
        <f t="shared" si="3"/>
        <v>0</v>
      </c>
      <c r="AO27" s="77"/>
      <c r="AP27" s="27"/>
      <c r="AQ27" s="34"/>
    </row>
    <row r="28" spans="2:43" ht="15" customHeight="1" x14ac:dyDescent="0.2">
      <c r="B28" s="137"/>
      <c r="C28" s="138"/>
      <c r="D28" s="169"/>
      <c r="E28" s="160"/>
      <c r="F28" s="187"/>
      <c r="G28" s="69" t="s">
        <v>20</v>
      </c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8"/>
      <c r="AN28" s="81">
        <f t="shared" si="3"/>
        <v>0</v>
      </c>
      <c r="AO28" s="78"/>
      <c r="AP28" s="27"/>
      <c r="AQ28" s="34"/>
    </row>
    <row r="29" spans="2:43" ht="15" customHeight="1" x14ac:dyDescent="0.2">
      <c r="B29" s="137"/>
      <c r="C29" s="138"/>
      <c r="D29" s="170"/>
      <c r="E29" s="160"/>
      <c r="F29" s="187"/>
      <c r="G29" s="63" t="s">
        <v>30</v>
      </c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5"/>
      <c r="AN29" s="81">
        <f t="shared" si="3"/>
        <v>0</v>
      </c>
      <c r="AO29" s="77"/>
      <c r="AP29" s="27"/>
      <c r="AQ29" s="34"/>
    </row>
    <row r="30" spans="2:43" ht="15" customHeight="1" x14ac:dyDescent="0.2">
      <c r="B30" s="137"/>
      <c r="C30" s="138"/>
      <c r="D30" s="170"/>
      <c r="E30" s="160"/>
      <c r="F30" s="187"/>
      <c r="G30" s="63" t="s">
        <v>23</v>
      </c>
      <c r="H30" s="64"/>
      <c r="I30" s="64"/>
      <c r="J30" s="64"/>
      <c r="K30" s="64"/>
      <c r="L30" s="64"/>
      <c r="M30" s="64">
        <v>12</v>
      </c>
      <c r="N30" s="64">
        <v>2</v>
      </c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5"/>
      <c r="AN30" s="81">
        <f t="shared" si="3"/>
        <v>14</v>
      </c>
      <c r="AO30" s="77"/>
      <c r="AP30" s="27"/>
      <c r="AQ30" s="34"/>
    </row>
    <row r="31" spans="2:43" ht="15" customHeight="1" x14ac:dyDescent="0.2">
      <c r="B31" s="137"/>
      <c r="C31" s="138"/>
      <c r="D31" s="170"/>
      <c r="E31" s="160"/>
      <c r="F31" s="187"/>
      <c r="G31" s="63" t="s">
        <v>26</v>
      </c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5"/>
      <c r="AN31" s="81">
        <f t="shared" si="3"/>
        <v>0</v>
      </c>
      <c r="AO31" s="77"/>
      <c r="AP31" s="27"/>
      <c r="AQ31" s="34"/>
    </row>
    <row r="32" spans="2:43" ht="15" customHeight="1" x14ac:dyDescent="0.2">
      <c r="B32" s="137"/>
      <c r="C32" s="138"/>
      <c r="D32" s="170"/>
      <c r="E32" s="160"/>
      <c r="F32" s="187"/>
      <c r="G32" s="63" t="s">
        <v>24</v>
      </c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5"/>
      <c r="AN32" s="81">
        <f t="shared" si="3"/>
        <v>0</v>
      </c>
      <c r="AO32" s="77"/>
      <c r="AP32" s="27"/>
      <c r="AQ32" s="34"/>
    </row>
    <row r="33" spans="2:43" ht="15" customHeight="1" thickBot="1" x14ac:dyDescent="0.25">
      <c r="B33" s="139"/>
      <c r="C33" s="140"/>
      <c r="D33" s="171"/>
      <c r="E33" s="162"/>
      <c r="F33" s="188"/>
      <c r="G33" s="70" t="s">
        <v>25</v>
      </c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2"/>
      <c r="AN33" s="82">
        <f t="shared" si="3"/>
        <v>0</v>
      </c>
      <c r="AO33" s="78"/>
      <c r="AP33" s="27"/>
      <c r="AQ33" s="34"/>
    </row>
    <row r="34" spans="2:43" ht="15" customHeight="1" thickTop="1" x14ac:dyDescent="0.2">
      <c r="B34" s="135">
        <v>9000</v>
      </c>
      <c r="C34" s="136"/>
      <c r="D34" s="168" t="s">
        <v>38</v>
      </c>
      <c r="E34" s="136"/>
      <c r="F34" s="184"/>
      <c r="G34" s="57" t="s">
        <v>27</v>
      </c>
      <c r="H34" s="58"/>
      <c r="I34" s="58"/>
      <c r="J34" s="58"/>
      <c r="K34" s="58"/>
      <c r="L34" s="58"/>
      <c r="M34" s="58"/>
      <c r="N34" s="58">
        <v>2</v>
      </c>
      <c r="O34" s="58">
        <v>7.5</v>
      </c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>
        <v>7.5</v>
      </c>
      <c r="AG34" s="58"/>
      <c r="AH34" s="58"/>
      <c r="AI34" s="58"/>
      <c r="AJ34" s="58"/>
      <c r="AK34" s="58"/>
      <c r="AL34" s="58"/>
      <c r="AM34" s="59"/>
      <c r="AN34" s="80">
        <f t="shared" si="3"/>
        <v>17</v>
      </c>
      <c r="AO34" s="74"/>
      <c r="AP34" s="27"/>
      <c r="AQ34" s="34"/>
    </row>
    <row r="35" spans="2:43" ht="15" customHeight="1" x14ac:dyDescent="0.2">
      <c r="B35" s="137"/>
      <c r="C35" s="138"/>
      <c r="D35" s="182"/>
      <c r="E35" s="138"/>
      <c r="F35" s="185"/>
      <c r="G35" s="60" t="s">
        <v>15</v>
      </c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2"/>
      <c r="AN35" s="81">
        <f t="shared" si="3"/>
        <v>0</v>
      </c>
      <c r="AO35" s="75"/>
      <c r="AP35" s="27"/>
      <c r="AQ35" s="34"/>
    </row>
    <row r="36" spans="2:43" ht="15" customHeight="1" x14ac:dyDescent="0.2">
      <c r="B36" s="137"/>
      <c r="C36" s="138"/>
      <c r="D36" s="182"/>
      <c r="E36" s="138"/>
      <c r="F36" s="185"/>
      <c r="G36" s="63" t="s">
        <v>16</v>
      </c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5"/>
      <c r="AN36" s="81">
        <f t="shared" si="3"/>
        <v>0</v>
      </c>
      <c r="AO36" s="76"/>
      <c r="AP36" s="27"/>
      <c r="AQ36" s="34"/>
    </row>
    <row r="37" spans="2:43" ht="15" customHeight="1" x14ac:dyDescent="0.2">
      <c r="B37" s="137"/>
      <c r="C37" s="138"/>
      <c r="D37" s="182"/>
      <c r="E37" s="138"/>
      <c r="F37" s="185"/>
      <c r="G37" s="63" t="s">
        <v>17</v>
      </c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7"/>
      <c r="AN37" s="81">
        <f t="shared" si="3"/>
        <v>0</v>
      </c>
      <c r="AO37" s="76"/>
      <c r="AP37" s="27"/>
      <c r="AQ37" s="34"/>
    </row>
    <row r="38" spans="2:43" ht="15" customHeight="1" x14ac:dyDescent="0.2">
      <c r="B38" s="137"/>
      <c r="C38" s="138"/>
      <c r="D38" s="182"/>
      <c r="E38" s="138"/>
      <c r="F38" s="185"/>
      <c r="G38" s="63" t="s">
        <v>18</v>
      </c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8"/>
      <c r="AN38" s="81">
        <f t="shared" si="3"/>
        <v>0</v>
      </c>
      <c r="AO38" s="77"/>
      <c r="AP38" s="27"/>
      <c r="AQ38" s="34"/>
    </row>
    <row r="39" spans="2:43" ht="15" customHeight="1" x14ac:dyDescent="0.2">
      <c r="B39" s="137"/>
      <c r="C39" s="138"/>
      <c r="D39" s="182"/>
      <c r="E39" s="138"/>
      <c r="F39" s="185"/>
      <c r="G39" s="63" t="s">
        <v>19</v>
      </c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8"/>
      <c r="AN39" s="81">
        <f t="shared" si="3"/>
        <v>0</v>
      </c>
      <c r="AO39" s="77"/>
      <c r="AP39" s="27"/>
      <c r="AQ39" s="34"/>
    </row>
    <row r="40" spans="2:43" ht="15" customHeight="1" x14ac:dyDescent="0.2">
      <c r="B40" s="137"/>
      <c r="C40" s="138"/>
      <c r="D40" s="182"/>
      <c r="E40" s="138"/>
      <c r="F40" s="185"/>
      <c r="G40" s="69" t="s">
        <v>20</v>
      </c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8"/>
      <c r="AN40" s="81">
        <f t="shared" si="3"/>
        <v>0</v>
      </c>
      <c r="AO40" s="78"/>
      <c r="AP40" s="27"/>
      <c r="AQ40" s="34"/>
    </row>
    <row r="41" spans="2:43" ht="15" customHeight="1" x14ac:dyDescent="0.2">
      <c r="B41" s="137"/>
      <c r="C41" s="138"/>
      <c r="D41" s="182"/>
      <c r="E41" s="138"/>
      <c r="F41" s="185"/>
      <c r="G41" s="63" t="s">
        <v>30</v>
      </c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5"/>
      <c r="AN41" s="81">
        <f t="shared" si="3"/>
        <v>0</v>
      </c>
      <c r="AO41" s="77"/>
      <c r="AP41" s="27"/>
      <c r="AQ41" s="34"/>
    </row>
    <row r="42" spans="2:43" ht="15" customHeight="1" x14ac:dyDescent="0.2">
      <c r="B42" s="137"/>
      <c r="C42" s="138"/>
      <c r="D42" s="182"/>
      <c r="E42" s="138"/>
      <c r="F42" s="185"/>
      <c r="G42" s="63" t="s">
        <v>23</v>
      </c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5"/>
      <c r="AN42" s="81">
        <f t="shared" si="3"/>
        <v>0</v>
      </c>
      <c r="AO42" s="77"/>
      <c r="AP42" s="27"/>
      <c r="AQ42" s="34"/>
    </row>
    <row r="43" spans="2:43" ht="15" customHeight="1" x14ac:dyDescent="0.2">
      <c r="B43" s="137"/>
      <c r="C43" s="138"/>
      <c r="D43" s="182"/>
      <c r="E43" s="138"/>
      <c r="F43" s="185"/>
      <c r="G43" s="63" t="s">
        <v>26</v>
      </c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5"/>
      <c r="AN43" s="81">
        <f t="shared" si="3"/>
        <v>0</v>
      </c>
      <c r="AO43" s="77"/>
      <c r="AP43" s="27"/>
      <c r="AQ43" s="34"/>
    </row>
    <row r="44" spans="2:43" ht="15" customHeight="1" x14ac:dyDescent="0.2">
      <c r="B44" s="137"/>
      <c r="C44" s="138"/>
      <c r="D44" s="182"/>
      <c r="E44" s="138"/>
      <c r="F44" s="185"/>
      <c r="G44" s="63" t="s">
        <v>24</v>
      </c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5"/>
      <c r="AN44" s="81">
        <f t="shared" si="3"/>
        <v>0</v>
      </c>
      <c r="AO44" s="77"/>
      <c r="AP44" s="27"/>
      <c r="AQ44" s="34"/>
    </row>
    <row r="45" spans="2:43" ht="15" customHeight="1" thickBot="1" x14ac:dyDescent="0.25">
      <c r="B45" s="139"/>
      <c r="C45" s="140"/>
      <c r="D45" s="183"/>
      <c r="E45" s="140"/>
      <c r="F45" s="186"/>
      <c r="G45" s="70" t="s">
        <v>25</v>
      </c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2"/>
      <c r="AN45" s="82">
        <f t="shared" si="3"/>
        <v>0</v>
      </c>
      <c r="AO45" s="78"/>
      <c r="AP45" s="27"/>
      <c r="AQ45" s="34"/>
    </row>
    <row r="46" spans="2:43" ht="15" customHeight="1" thickTop="1" x14ac:dyDescent="0.2">
      <c r="B46" s="135"/>
      <c r="C46" s="136"/>
      <c r="D46" s="168"/>
      <c r="E46" s="136"/>
      <c r="F46" s="184"/>
      <c r="G46" s="57" t="s">
        <v>27</v>
      </c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9"/>
      <c r="AN46" s="80">
        <f t="shared" si="3"/>
        <v>0</v>
      </c>
      <c r="AO46" s="74"/>
      <c r="AP46" s="27"/>
      <c r="AQ46" s="34"/>
    </row>
    <row r="47" spans="2:43" ht="15" customHeight="1" x14ac:dyDescent="0.2">
      <c r="B47" s="137"/>
      <c r="C47" s="138"/>
      <c r="D47" s="182"/>
      <c r="E47" s="138"/>
      <c r="F47" s="185"/>
      <c r="G47" s="60" t="s">
        <v>15</v>
      </c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2"/>
      <c r="AN47" s="81">
        <f t="shared" si="3"/>
        <v>0</v>
      </c>
      <c r="AO47" s="75"/>
      <c r="AP47" s="27"/>
      <c r="AQ47" s="34"/>
    </row>
    <row r="48" spans="2:43" ht="15" customHeight="1" x14ac:dyDescent="0.2">
      <c r="B48" s="137"/>
      <c r="C48" s="138"/>
      <c r="D48" s="182"/>
      <c r="E48" s="138"/>
      <c r="F48" s="185"/>
      <c r="G48" s="63" t="s">
        <v>16</v>
      </c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5"/>
      <c r="AN48" s="81">
        <f t="shared" si="3"/>
        <v>0</v>
      </c>
      <c r="AO48" s="76"/>
      <c r="AP48" s="27"/>
      <c r="AQ48" s="34"/>
    </row>
    <row r="49" spans="2:43" ht="15" customHeight="1" x14ac:dyDescent="0.2">
      <c r="B49" s="137"/>
      <c r="C49" s="138"/>
      <c r="D49" s="182"/>
      <c r="E49" s="138"/>
      <c r="F49" s="185"/>
      <c r="G49" s="63" t="s">
        <v>17</v>
      </c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7"/>
      <c r="AN49" s="81">
        <f t="shared" si="3"/>
        <v>0</v>
      </c>
      <c r="AO49" s="76"/>
      <c r="AP49" s="27"/>
      <c r="AQ49" s="34"/>
    </row>
    <row r="50" spans="2:43" ht="15" customHeight="1" x14ac:dyDescent="0.2">
      <c r="B50" s="137"/>
      <c r="C50" s="138"/>
      <c r="D50" s="182"/>
      <c r="E50" s="138"/>
      <c r="F50" s="185"/>
      <c r="G50" s="63" t="s">
        <v>18</v>
      </c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8"/>
      <c r="AN50" s="81">
        <f t="shared" si="3"/>
        <v>0</v>
      </c>
      <c r="AO50" s="77"/>
      <c r="AP50" s="27"/>
      <c r="AQ50" s="34"/>
    </row>
    <row r="51" spans="2:43" ht="15" customHeight="1" x14ac:dyDescent="0.2">
      <c r="B51" s="137"/>
      <c r="C51" s="138"/>
      <c r="D51" s="182"/>
      <c r="E51" s="138"/>
      <c r="F51" s="185"/>
      <c r="G51" s="63" t="s">
        <v>19</v>
      </c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8"/>
      <c r="AN51" s="81">
        <f t="shared" si="3"/>
        <v>0</v>
      </c>
      <c r="AO51" s="77"/>
      <c r="AP51" s="27"/>
      <c r="AQ51" s="34"/>
    </row>
    <row r="52" spans="2:43" ht="15" customHeight="1" x14ac:dyDescent="0.2">
      <c r="B52" s="137"/>
      <c r="C52" s="138"/>
      <c r="D52" s="182"/>
      <c r="E52" s="138"/>
      <c r="F52" s="185"/>
      <c r="G52" s="69" t="s">
        <v>20</v>
      </c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8"/>
      <c r="AN52" s="81">
        <f t="shared" si="3"/>
        <v>0</v>
      </c>
      <c r="AO52" s="78"/>
      <c r="AP52" s="27"/>
      <c r="AQ52" s="34"/>
    </row>
    <row r="53" spans="2:43" ht="15" customHeight="1" x14ac:dyDescent="0.2">
      <c r="B53" s="137"/>
      <c r="C53" s="138"/>
      <c r="D53" s="182"/>
      <c r="E53" s="138"/>
      <c r="F53" s="185"/>
      <c r="G53" s="63" t="s">
        <v>30</v>
      </c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5"/>
      <c r="AN53" s="81">
        <f t="shared" si="3"/>
        <v>0</v>
      </c>
      <c r="AO53" s="77"/>
      <c r="AP53" s="27"/>
      <c r="AQ53" s="34"/>
    </row>
    <row r="54" spans="2:43" ht="15" customHeight="1" x14ac:dyDescent="0.2">
      <c r="B54" s="137"/>
      <c r="C54" s="138"/>
      <c r="D54" s="182"/>
      <c r="E54" s="138"/>
      <c r="F54" s="185"/>
      <c r="G54" s="63" t="s">
        <v>23</v>
      </c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5"/>
      <c r="AN54" s="81">
        <f t="shared" si="3"/>
        <v>0</v>
      </c>
      <c r="AO54" s="77"/>
      <c r="AP54" s="27"/>
      <c r="AQ54" s="34"/>
    </row>
    <row r="55" spans="2:43" ht="15" customHeight="1" x14ac:dyDescent="0.2">
      <c r="B55" s="137"/>
      <c r="C55" s="138"/>
      <c r="D55" s="182"/>
      <c r="E55" s="138"/>
      <c r="F55" s="185"/>
      <c r="G55" s="63" t="s">
        <v>26</v>
      </c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5"/>
      <c r="AN55" s="81">
        <f t="shared" si="3"/>
        <v>0</v>
      </c>
      <c r="AO55" s="77"/>
      <c r="AP55" s="27"/>
      <c r="AQ55" s="34"/>
    </row>
    <row r="56" spans="2:43" ht="15" customHeight="1" x14ac:dyDescent="0.2">
      <c r="B56" s="137"/>
      <c r="C56" s="138"/>
      <c r="D56" s="182"/>
      <c r="E56" s="138"/>
      <c r="F56" s="185"/>
      <c r="G56" s="63" t="s">
        <v>24</v>
      </c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5"/>
      <c r="AN56" s="81">
        <f t="shared" si="3"/>
        <v>0</v>
      </c>
      <c r="AO56" s="77"/>
      <c r="AP56" s="27"/>
      <c r="AQ56" s="34"/>
    </row>
    <row r="57" spans="2:43" ht="15" customHeight="1" thickBot="1" x14ac:dyDescent="0.25">
      <c r="B57" s="139"/>
      <c r="C57" s="140"/>
      <c r="D57" s="183"/>
      <c r="E57" s="140"/>
      <c r="F57" s="186"/>
      <c r="G57" s="70" t="s">
        <v>25</v>
      </c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2"/>
      <c r="AN57" s="82">
        <f t="shared" si="3"/>
        <v>0</v>
      </c>
      <c r="AO57" s="78"/>
      <c r="AP57" s="27"/>
      <c r="AQ57" s="34"/>
    </row>
    <row r="58" spans="2:43" ht="15" customHeight="1" thickTop="1" x14ac:dyDescent="0.2">
      <c r="B58" s="135"/>
      <c r="C58" s="158"/>
      <c r="D58" s="168"/>
      <c r="E58" s="158"/>
      <c r="F58" s="191"/>
      <c r="G58" s="57" t="s">
        <v>27</v>
      </c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9"/>
      <c r="AN58" s="80">
        <f t="shared" si="3"/>
        <v>0</v>
      </c>
      <c r="AO58" s="74"/>
      <c r="AP58" s="27"/>
      <c r="AQ58" s="34"/>
    </row>
    <row r="59" spans="2:43" ht="15" customHeight="1" x14ac:dyDescent="0.2">
      <c r="B59" s="159"/>
      <c r="C59" s="160"/>
      <c r="D59" s="169"/>
      <c r="E59" s="160"/>
      <c r="F59" s="192"/>
      <c r="G59" s="60" t="s">
        <v>15</v>
      </c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2"/>
      <c r="AN59" s="81">
        <f t="shared" si="3"/>
        <v>0</v>
      </c>
      <c r="AO59" s="75"/>
      <c r="AP59" s="27"/>
      <c r="AQ59" s="34"/>
    </row>
    <row r="60" spans="2:43" ht="15" customHeight="1" x14ac:dyDescent="0.2">
      <c r="B60" s="159"/>
      <c r="C60" s="160"/>
      <c r="D60" s="169"/>
      <c r="E60" s="160"/>
      <c r="F60" s="192"/>
      <c r="G60" s="63" t="s">
        <v>16</v>
      </c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5"/>
      <c r="AN60" s="81">
        <f t="shared" si="3"/>
        <v>0</v>
      </c>
      <c r="AO60" s="76"/>
      <c r="AP60" s="27"/>
      <c r="AQ60" s="34"/>
    </row>
    <row r="61" spans="2:43" ht="15" customHeight="1" x14ac:dyDescent="0.2">
      <c r="B61" s="159"/>
      <c r="C61" s="160"/>
      <c r="D61" s="169"/>
      <c r="E61" s="160"/>
      <c r="F61" s="192"/>
      <c r="G61" s="63" t="s">
        <v>17</v>
      </c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7"/>
      <c r="AN61" s="81">
        <f t="shared" si="3"/>
        <v>0</v>
      </c>
      <c r="AO61" s="76"/>
      <c r="AP61" s="27"/>
      <c r="AQ61" s="34"/>
    </row>
    <row r="62" spans="2:43" ht="15" customHeight="1" x14ac:dyDescent="0.2">
      <c r="B62" s="159"/>
      <c r="C62" s="160"/>
      <c r="D62" s="169"/>
      <c r="E62" s="160"/>
      <c r="F62" s="192"/>
      <c r="G62" s="63" t="s">
        <v>18</v>
      </c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8"/>
      <c r="AN62" s="81">
        <f t="shared" si="3"/>
        <v>0</v>
      </c>
      <c r="AO62" s="77"/>
      <c r="AP62" s="27"/>
      <c r="AQ62" s="34"/>
    </row>
    <row r="63" spans="2:43" ht="15" customHeight="1" x14ac:dyDescent="0.2">
      <c r="B63" s="159"/>
      <c r="C63" s="160"/>
      <c r="D63" s="169"/>
      <c r="E63" s="160"/>
      <c r="F63" s="192"/>
      <c r="G63" s="63" t="s">
        <v>19</v>
      </c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8"/>
      <c r="AN63" s="81">
        <f t="shared" si="3"/>
        <v>0</v>
      </c>
      <c r="AO63" s="77"/>
      <c r="AP63" s="27"/>
      <c r="AQ63" s="34"/>
    </row>
    <row r="64" spans="2:43" ht="15" customHeight="1" x14ac:dyDescent="0.2">
      <c r="B64" s="159"/>
      <c r="C64" s="160"/>
      <c r="D64" s="169"/>
      <c r="E64" s="160"/>
      <c r="F64" s="192"/>
      <c r="G64" s="69" t="s">
        <v>20</v>
      </c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8"/>
      <c r="AN64" s="81">
        <f t="shared" si="3"/>
        <v>0</v>
      </c>
      <c r="AO64" s="78"/>
      <c r="AP64" s="27"/>
      <c r="AQ64" s="34"/>
    </row>
    <row r="65" spans="2:43" ht="15" customHeight="1" x14ac:dyDescent="0.2">
      <c r="B65" s="159"/>
      <c r="C65" s="160"/>
      <c r="D65" s="170"/>
      <c r="E65" s="160"/>
      <c r="F65" s="192"/>
      <c r="G65" s="63" t="s">
        <v>30</v>
      </c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5"/>
      <c r="AN65" s="81">
        <f t="shared" si="3"/>
        <v>0</v>
      </c>
      <c r="AO65" s="77"/>
      <c r="AP65" s="27"/>
      <c r="AQ65" s="34"/>
    </row>
    <row r="66" spans="2:43" ht="15" customHeight="1" x14ac:dyDescent="0.2">
      <c r="B66" s="159"/>
      <c r="C66" s="160"/>
      <c r="D66" s="170"/>
      <c r="E66" s="160"/>
      <c r="F66" s="192"/>
      <c r="G66" s="63" t="s">
        <v>23</v>
      </c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5"/>
      <c r="AN66" s="81">
        <f t="shared" si="3"/>
        <v>0</v>
      </c>
      <c r="AO66" s="77"/>
      <c r="AP66" s="27"/>
      <c r="AQ66" s="34"/>
    </row>
    <row r="67" spans="2:43" ht="15" customHeight="1" x14ac:dyDescent="0.2">
      <c r="B67" s="159"/>
      <c r="C67" s="160"/>
      <c r="D67" s="170"/>
      <c r="E67" s="160"/>
      <c r="F67" s="192"/>
      <c r="G67" s="63" t="s">
        <v>26</v>
      </c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5"/>
      <c r="AN67" s="81">
        <f t="shared" si="3"/>
        <v>0</v>
      </c>
      <c r="AO67" s="77"/>
      <c r="AP67" s="27"/>
      <c r="AQ67" s="34"/>
    </row>
    <row r="68" spans="2:43" ht="15" customHeight="1" x14ac:dyDescent="0.2">
      <c r="B68" s="159"/>
      <c r="C68" s="160"/>
      <c r="D68" s="170"/>
      <c r="E68" s="160"/>
      <c r="F68" s="192"/>
      <c r="G68" s="63" t="s">
        <v>24</v>
      </c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5"/>
      <c r="AN68" s="81">
        <f t="shared" si="3"/>
        <v>0</v>
      </c>
      <c r="AO68" s="77"/>
      <c r="AP68" s="27"/>
      <c r="AQ68" s="34"/>
    </row>
    <row r="69" spans="2:43" ht="15" customHeight="1" thickBot="1" x14ac:dyDescent="0.25">
      <c r="B69" s="161"/>
      <c r="C69" s="162"/>
      <c r="D69" s="171"/>
      <c r="E69" s="162"/>
      <c r="F69" s="193"/>
      <c r="G69" s="70" t="s">
        <v>25</v>
      </c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2"/>
      <c r="AN69" s="82">
        <f t="shared" si="3"/>
        <v>0</v>
      </c>
      <c r="AO69" s="78"/>
      <c r="AP69" s="27"/>
      <c r="AQ69" s="34"/>
    </row>
    <row r="70" spans="2:43" ht="15" customHeight="1" thickTop="1" x14ac:dyDescent="0.2">
      <c r="B70" s="135"/>
      <c r="C70" s="158"/>
      <c r="D70" s="168"/>
      <c r="E70" s="158"/>
      <c r="F70" s="184"/>
      <c r="G70" s="57" t="s">
        <v>27</v>
      </c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9"/>
      <c r="AN70" s="80">
        <f t="shared" si="3"/>
        <v>0</v>
      </c>
      <c r="AO70" s="74"/>
      <c r="AP70" s="27"/>
      <c r="AQ70" s="34"/>
    </row>
    <row r="71" spans="2:43" ht="15" customHeight="1" x14ac:dyDescent="0.2">
      <c r="B71" s="159"/>
      <c r="C71" s="160"/>
      <c r="D71" s="169"/>
      <c r="E71" s="160"/>
      <c r="F71" s="189"/>
      <c r="G71" s="60" t="s">
        <v>15</v>
      </c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2"/>
      <c r="AN71" s="81">
        <f t="shared" si="3"/>
        <v>0</v>
      </c>
      <c r="AO71" s="75"/>
      <c r="AP71" s="27"/>
      <c r="AQ71" s="34"/>
    </row>
    <row r="72" spans="2:43" ht="15" customHeight="1" x14ac:dyDescent="0.2">
      <c r="B72" s="159"/>
      <c r="C72" s="160"/>
      <c r="D72" s="169"/>
      <c r="E72" s="160"/>
      <c r="F72" s="189"/>
      <c r="G72" s="63" t="s">
        <v>16</v>
      </c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5"/>
      <c r="AN72" s="81">
        <f t="shared" si="3"/>
        <v>0</v>
      </c>
      <c r="AO72" s="76"/>
      <c r="AP72" s="27"/>
      <c r="AQ72" s="34"/>
    </row>
    <row r="73" spans="2:43" ht="15" customHeight="1" x14ac:dyDescent="0.2">
      <c r="B73" s="159"/>
      <c r="C73" s="160"/>
      <c r="D73" s="169"/>
      <c r="E73" s="160"/>
      <c r="F73" s="189"/>
      <c r="G73" s="63" t="s">
        <v>17</v>
      </c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7"/>
      <c r="AN73" s="81">
        <f t="shared" si="3"/>
        <v>0</v>
      </c>
      <c r="AO73" s="76"/>
      <c r="AP73" s="27"/>
      <c r="AQ73" s="34"/>
    </row>
    <row r="74" spans="2:43" ht="15" customHeight="1" x14ac:dyDescent="0.2">
      <c r="B74" s="159"/>
      <c r="C74" s="160"/>
      <c r="D74" s="169"/>
      <c r="E74" s="160"/>
      <c r="F74" s="189"/>
      <c r="G74" s="63" t="s">
        <v>18</v>
      </c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8"/>
      <c r="AN74" s="81">
        <f t="shared" ref="AN74:AN105" si="4">SUM(H74:AM74)</f>
        <v>0</v>
      </c>
      <c r="AO74" s="77"/>
      <c r="AP74" s="128"/>
      <c r="AQ74" s="34"/>
    </row>
    <row r="75" spans="2:43" ht="15" customHeight="1" x14ac:dyDescent="0.2">
      <c r="B75" s="159"/>
      <c r="C75" s="160"/>
      <c r="D75" s="169"/>
      <c r="E75" s="160"/>
      <c r="F75" s="189"/>
      <c r="G75" s="63" t="s">
        <v>19</v>
      </c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8"/>
      <c r="AN75" s="81">
        <f t="shared" si="4"/>
        <v>0</v>
      </c>
      <c r="AO75" s="77"/>
      <c r="AP75" s="128"/>
      <c r="AQ75" s="34"/>
    </row>
    <row r="76" spans="2:43" ht="15" customHeight="1" x14ac:dyDescent="0.2">
      <c r="B76" s="159"/>
      <c r="C76" s="160"/>
      <c r="D76" s="169"/>
      <c r="E76" s="160"/>
      <c r="F76" s="189"/>
      <c r="G76" s="69" t="s">
        <v>20</v>
      </c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8"/>
      <c r="AN76" s="81">
        <f t="shared" si="4"/>
        <v>0</v>
      </c>
      <c r="AO76" s="78"/>
      <c r="AP76" s="27"/>
      <c r="AQ76" s="34"/>
    </row>
    <row r="77" spans="2:43" ht="15" customHeight="1" x14ac:dyDescent="0.2">
      <c r="B77" s="159"/>
      <c r="C77" s="160"/>
      <c r="D77" s="170"/>
      <c r="E77" s="160"/>
      <c r="F77" s="189"/>
      <c r="G77" s="63" t="s">
        <v>30</v>
      </c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5"/>
      <c r="AN77" s="81">
        <f t="shared" si="4"/>
        <v>0</v>
      </c>
      <c r="AO77" s="77"/>
      <c r="AP77" s="27"/>
      <c r="AQ77" s="34"/>
    </row>
    <row r="78" spans="2:43" ht="15" customHeight="1" x14ac:dyDescent="0.2">
      <c r="B78" s="159"/>
      <c r="C78" s="160"/>
      <c r="D78" s="170"/>
      <c r="E78" s="160"/>
      <c r="F78" s="189"/>
      <c r="G78" s="63" t="s">
        <v>23</v>
      </c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5"/>
      <c r="AN78" s="81">
        <f t="shared" si="4"/>
        <v>0</v>
      </c>
      <c r="AO78" s="77"/>
      <c r="AP78" s="27"/>
      <c r="AQ78" s="34"/>
    </row>
    <row r="79" spans="2:43" ht="15" customHeight="1" x14ac:dyDescent="0.2">
      <c r="B79" s="159"/>
      <c r="C79" s="160"/>
      <c r="D79" s="170"/>
      <c r="E79" s="160"/>
      <c r="F79" s="189"/>
      <c r="G79" s="63" t="s">
        <v>26</v>
      </c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5"/>
      <c r="AN79" s="81">
        <f t="shared" si="4"/>
        <v>0</v>
      </c>
      <c r="AO79" s="77"/>
      <c r="AP79" s="27"/>
      <c r="AQ79" s="34"/>
    </row>
    <row r="80" spans="2:43" ht="15" customHeight="1" x14ac:dyDescent="0.2">
      <c r="B80" s="159"/>
      <c r="C80" s="160"/>
      <c r="D80" s="170"/>
      <c r="E80" s="160"/>
      <c r="F80" s="189"/>
      <c r="G80" s="63" t="s">
        <v>24</v>
      </c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5"/>
      <c r="AN80" s="81">
        <f t="shared" si="4"/>
        <v>0</v>
      </c>
      <c r="AO80" s="77"/>
      <c r="AP80" s="27"/>
      <c r="AQ80" s="34"/>
    </row>
    <row r="81" spans="2:43" ht="15" customHeight="1" thickBot="1" x14ac:dyDescent="0.25">
      <c r="B81" s="161"/>
      <c r="C81" s="162"/>
      <c r="D81" s="171"/>
      <c r="E81" s="162"/>
      <c r="F81" s="190"/>
      <c r="G81" s="70" t="s">
        <v>25</v>
      </c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2"/>
      <c r="AN81" s="82">
        <f t="shared" si="4"/>
        <v>0</v>
      </c>
      <c r="AO81" s="78"/>
      <c r="AP81" s="27"/>
      <c r="AQ81" s="34"/>
    </row>
    <row r="82" spans="2:43" ht="15" customHeight="1" thickTop="1" x14ac:dyDescent="0.2">
      <c r="B82" s="135"/>
      <c r="C82" s="158"/>
      <c r="D82" s="168"/>
      <c r="E82" s="158"/>
      <c r="F82" s="191"/>
      <c r="G82" s="57" t="s">
        <v>27</v>
      </c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9"/>
      <c r="AN82" s="80">
        <f t="shared" si="4"/>
        <v>0</v>
      </c>
      <c r="AO82" s="74"/>
      <c r="AP82" s="27"/>
      <c r="AQ82" s="34"/>
    </row>
    <row r="83" spans="2:43" ht="15" customHeight="1" x14ac:dyDescent="0.2">
      <c r="B83" s="159"/>
      <c r="C83" s="160"/>
      <c r="D83" s="169"/>
      <c r="E83" s="160"/>
      <c r="F83" s="192"/>
      <c r="G83" s="60" t="s">
        <v>15</v>
      </c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2"/>
      <c r="AN83" s="81">
        <f t="shared" si="4"/>
        <v>0</v>
      </c>
      <c r="AO83" s="75"/>
      <c r="AP83" s="27"/>
      <c r="AQ83" s="34"/>
    </row>
    <row r="84" spans="2:43" ht="15" customHeight="1" x14ac:dyDescent="0.2">
      <c r="B84" s="159"/>
      <c r="C84" s="160"/>
      <c r="D84" s="169"/>
      <c r="E84" s="160"/>
      <c r="F84" s="192"/>
      <c r="G84" s="63" t="s">
        <v>16</v>
      </c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5"/>
      <c r="AN84" s="81">
        <f t="shared" si="4"/>
        <v>0</v>
      </c>
      <c r="AO84" s="76"/>
      <c r="AP84" s="27"/>
      <c r="AQ84" s="34"/>
    </row>
    <row r="85" spans="2:43" ht="15" customHeight="1" x14ac:dyDescent="0.2">
      <c r="B85" s="159"/>
      <c r="C85" s="160"/>
      <c r="D85" s="169"/>
      <c r="E85" s="160"/>
      <c r="F85" s="192"/>
      <c r="G85" s="63" t="s">
        <v>17</v>
      </c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7"/>
      <c r="AN85" s="81">
        <f t="shared" si="4"/>
        <v>0</v>
      </c>
      <c r="AO85" s="76"/>
      <c r="AP85" s="27"/>
      <c r="AQ85" s="34"/>
    </row>
    <row r="86" spans="2:43" ht="15" customHeight="1" x14ac:dyDescent="0.2">
      <c r="B86" s="159"/>
      <c r="C86" s="160"/>
      <c r="D86" s="169"/>
      <c r="E86" s="160"/>
      <c r="F86" s="192"/>
      <c r="G86" s="63" t="s">
        <v>18</v>
      </c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8"/>
      <c r="AN86" s="81">
        <f t="shared" si="4"/>
        <v>0</v>
      </c>
      <c r="AO86" s="77"/>
      <c r="AP86" s="27"/>
      <c r="AQ86" s="34"/>
    </row>
    <row r="87" spans="2:43" ht="15" customHeight="1" x14ac:dyDescent="0.2">
      <c r="B87" s="159"/>
      <c r="C87" s="160"/>
      <c r="D87" s="169"/>
      <c r="E87" s="160"/>
      <c r="F87" s="192"/>
      <c r="G87" s="63" t="s">
        <v>19</v>
      </c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8"/>
      <c r="AN87" s="81">
        <f t="shared" si="4"/>
        <v>0</v>
      </c>
      <c r="AO87" s="77"/>
      <c r="AP87" s="27"/>
      <c r="AQ87" s="34"/>
    </row>
    <row r="88" spans="2:43" ht="15" customHeight="1" x14ac:dyDescent="0.2">
      <c r="B88" s="159"/>
      <c r="C88" s="160"/>
      <c r="D88" s="169"/>
      <c r="E88" s="160"/>
      <c r="F88" s="192"/>
      <c r="G88" s="69" t="s">
        <v>20</v>
      </c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8"/>
      <c r="AN88" s="81">
        <f t="shared" si="4"/>
        <v>0</v>
      </c>
      <c r="AO88" s="78"/>
      <c r="AP88" s="27"/>
      <c r="AQ88" s="127"/>
    </row>
    <row r="89" spans="2:43" ht="15" customHeight="1" x14ac:dyDescent="0.2">
      <c r="B89" s="159"/>
      <c r="C89" s="160"/>
      <c r="D89" s="170"/>
      <c r="E89" s="160"/>
      <c r="F89" s="192"/>
      <c r="G89" s="63" t="s">
        <v>30</v>
      </c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5"/>
      <c r="AN89" s="81">
        <f t="shared" si="4"/>
        <v>0</v>
      </c>
      <c r="AO89" s="77"/>
      <c r="AP89" s="27"/>
      <c r="AQ89" s="127"/>
    </row>
    <row r="90" spans="2:43" ht="15" customHeight="1" x14ac:dyDescent="0.2">
      <c r="B90" s="159"/>
      <c r="C90" s="160"/>
      <c r="D90" s="170"/>
      <c r="E90" s="160"/>
      <c r="F90" s="192"/>
      <c r="G90" s="63" t="s">
        <v>23</v>
      </c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5"/>
      <c r="AN90" s="81">
        <f t="shared" si="4"/>
        <v>0</v>
      </c>
      <c r="AO90" s="77"/>
      <c r="AP90" s="27"/>
      <c r="AQ90" s="127"/>
    </row>
    <row r="91" spans="2:43" ht="15" customHeight="1" x14ac:dyDescent="0.2">
      <c r="B91" s="159"/>
      <c r="C91" s="160"/>
      <c r="D91" s="170"/>
      <c r="E91" s="160"/>
      <c r="F91" s="192"/>
      <c r="G91" s="63" t="s">
        <v>26</v>
      </c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5"/>
      <c r="AN91" s="81">
        <f t="shared" si="4"/>
        <v>0</v>
      </c>
      <c r="AO91" s="77"/>
      <c r="AP91" s="27"/>
      <c r="AQ91" s="34"/>
    </row>
    <row r="92" spans="2:43" ht="15" customHeight="1" x14ac:dyDescent="0.2">
      <c r="B92" s="159"/>
      <c r="C92" s="160"/>
      <c r="D92" s="170"/>
      <c r="E92" s="160"/>
      <c r="F92" s="192"/>
      <c r="G92" s="63" t="s">
        <v>24</v>
      </c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5"/>
      <c r="AN92" s="81">
        <f t="shared" si="4"/>
        <v>0</v>
      </c>
      <c r="AO92" s="77"/>
      <c r="AP92" s="27"/>
    </row>
    <row r="93" spans="2:43" ht="15" customHeight="1" thickBot="1" x14ac:dyDescent="0.25">
      <c r="B93" s="161"/>
      <c r="C93" s="162"/>
      <c r="D93" s="171"/>
      <c r="E93" s="162"/>
      <c r="F93" s="193"/>
      <c r="G93" s="70" t="s">
        <v>25</v>
      </c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2"/>
      <c r="AN93" s="82">
        <f t="shared" si="4"/>
        <v>0</v>
      </c>
      <c r="AO93" s="78"/>
      <c r="AP93" s="27"/>
    </row>
    <row r="94" spans="2:43" ht="15" customHeight="1" x14ac:dyDescent="0.2">
      <c r="B94" s="210"/>
      <c r="C94" s="173"/>
      <c r="D94" s="172" t="s">
        <v>33</v>
      </c>
      <c r="E94" s="173"/>
      <c r="F94" s="194"/>
      <c r="G94" s="86" t="s">
        <v>27</v>
      </c>
      <c r="H94" s="87">
        <f>SUM(H10,H22,H34,H46,H58,H70,H82)</f>
        <v>7.5</v>
      </c>
      <c r="I94" s="87">
        <f t="shared" ref="I94:AL94" si="5">SUM(I10,I22,I34,I46,I58,I70,I82)</f>
        <v>0</v>
      </c>
      <c r="J94" s="87">
        <f>SUM(J10,J22,J34,J46,J58,J70,J82)</f>
        <v>0</v>
      </c>
      <c r="K94" s="87">
        <f t="shared" si="5"/>
        <v>7.5</v>
      </c>
      <c r="L94" s="87">
        <f t="shared" si="5"/>
        <v>7.5</v>
      </c>
      <c r="M94" s="87">
        <f t="shared" si="5"/>
        <v>7.5</v>
      </c>
      <c r="N94" s="87">
        <f t="shared" si="5"/>
        <v>7</v>
      </c>
      <c r="O94" s="87">
        <f t="shared" si="5"/>
        <v>7.5</v>
      </c>
      <c r="P94" s="87">
        <f t="shared" si="5"/>
        <v>0</v>
      </c>
      <c r="Q94" s="87">
        <f t="shared" si="5"/>
        <v>0</v>
      </c>
      <c r="R94" s="87">
        <f t="shared" si="5"/>
        <v>7.5</v>
      </c>
      <c r="S94" s="87">
        <f t="shared" si="5"/>
        <v>7.5</v>
      </c>
      <c r="T94" s="87">
        <f t="shared" si="5"/>
        <v>7.5</v>
      </c>
      <c r="U94" s="87">
        <f t="shared" si="5"/>
        <v>7.5</v>
      </c>
      <c r="V94" s="87">
        <f t="shared" si="5"/>
        <v>7.5</v>
      </c>
      <c r="W94" s="87">
        <f t="shared" si="5"/>
        <v>0</v>
      </c>
      <c r="X94" s="87">
        <f t="shared" si="5"/>
        <v>0</v>
      </c>
      <c r="Y94" s="87">
        <f t="shared" ref="Y94:Z104" si="6">SUM(Y10,Y22,Y34,Y46,Y58,Y70,Y82)</f>
        <v>7.5</v>
      </c>
      <c r="Z94" s="87">
        <f t="shared" si="6"/>
        <v>7.5</v>
      </c>
      <c r="AA94" s="87">
        <f t="shared" si="5"/>
        <v>7.5</v>
      </c>
      <c r="AB94" s="87">
        <f t="shared" si="5"/>
        <v>7.5</v>
      </c>
      <c r="AC94" s="87">
        <f t="shared" si="5"/>
        <v>7.5</v>
      </c>
      <c r="AD94" s="87">
        <f t="shared" si="5"/>
        <v>0</v>
      </c>
      <c r="AE94" s="87">
        <f t="shared" si="5"/>
        <v>0</v>
      </c>
      <c r="AF94" s="87">
        <f t="shared" ref="AF94" si="7">SUM(AF10,AF22,AF34,AF46,AF58,AF70,AF82)</f>
        <v>7.5</v>
      </c>
      <c r="AG94" s="87">
        <f t="shared" si="5"/>
        <v>7.5</v>
      </c>
      <c r="AH94" s="87">
        <f t="shared" si="5"/>
        <v>7.5</v>
      </c>
      <c r="AI94" s="87">
        <f t="shared" ref="AI94" si="8">SUM(AI10,AI22,AI34,AI46,AI58,AI70,AI82)</f>
        <v>7.5</v>
      </c>
      <c r="AJ94" s="87">
        <f t="shared" si="5"/>
        <v>7.5</v>
      </c>
      <c r="AK94" s="87">
        <f t="shared" si="5"/>
        <v>0</v>
      </c>
      <c r="AL94" s="87">
        <f t="shared" si="5"/>
        <v>0</v>
      </c>
      <c r="AM94" s="85"/>
      <c r="AN94" s="88">
        <f t="shared" si="4"/>
        <v>157</v>
      </c>
      <c r="AO94" s="89"/>
      <c r="AP94" s="27"/>
    </row>
    <row r="95" spans="2:43" ht="15" customHeight="1" x14ac:dyDescent="0.2">
      <c r="B95" s="211"/>
      <c r="C95" s="175"/>
      <c r="D95" s="174"/>
      <c r="E95" s="175"/>
      <c r="F95" s="195"/>
      <c r="G95" s="90" t="s">
        <v>15</v>
      </c>
      <c r="H95" s="91">
        <f t="shared" ref="H95:AL95" si="9">SUM(H11,H23,H35,H47,H59,H71,H83)</f>
        <v>0</v>
      </c>
      <c r="I95" s="91">
        <f t="shared" si="9"/>
        <v>0</v>
      </c>
      <c r="J95" s="91">
        <f t="shared" si="9"/>
        <v>0</v>
      </c>
      <c r="K95" s="91">
        <f t="shared" si="9"/>
        <v>0</v>
      </c>
      <c r="L95" s="91">
        <f t="shared" si="9"/>
        <v>0</v>
      </c>
      <c r="M95" s="91">
        <f t="shared" si="9"/>
        <v>0</v>
      </c>
      <c r="N95" s="91">
        <f t="shared" si="9"/>
        <v>0</v>
      </c>
      <c r="O95" s="91">
        <f t="shared" si="9"/>
        <v>0</v>
      </c>
      <c r="P95" s="91">
        <f t="shared" si="9"/>
        <v>0</v>
      </c>
      <c r="Q95" s="91">
        <f t="shared" si="9"/>
        <v>0</v>
      </c>
      <c r="R95" s="91">
        <f t="shared" si="9"/>
        <v>0</v>
      </c>
      <c r="S95" s="91">
        <f t="shared" si="9"/>
        <v>0</v>
      </c>
      <c r="T95" s="91">
        <f t="shared" si="9"/>
        <v>0</v>
      </c>
      <c r="U95" s="91">
        <f t="shared" si="9"/>
        <v>0</v>
      </c>
      <c r="V95" s="91">
        <f t="shared" si="9"/>
        <v>0</v>
      </c>
      <c r="W95" s="91">
        <f t="shared" si="9"/>
        <v>0</v>
      </c>
      <c r="X95" s="91">
        <f t="shared" si="9"/>
        <v>0</v>
      </c>
      <c r="Y95" s="91">
        <f t="shared" si="6"/>
        <v>0</v>
      </c>
      <c r="Z95" s="91">
        <f t="shared" si="6"/>
        <v>0</v>
      </c>
      <c r="AA95" s="91">
        <f t="shared" si="9"/>
        <v>0</v>
      </c>
      <c r="AB95" s="91">
        <f t="shared" si="9"/>
        <v>0</v>
      </c>
      <c r="AC95" s="91">
        <f t="shared" si="9"/>
        <v>0</v>
      </c>
      <c r="AD95" s="91">
        <f t="shared" si="9"/>
        <v>0</v>
      </c>
      <c r="AE95" s="91">
        <f t="shared" si="9"/>
        <v>0</v>
      </c>
      <c r="AF95" s="91">
        <f t="shared" ref="AF95" si="10">SUM(AF11,AF23,AF35,AF47,AF59,AF71,AF83)</f>
        <v>0</v>
      </c>
      <c r="AG95" s="91">
        <f t="shared" si="9"/>
        <v>0</v>
      </c>
      <c r="AH95" s="91">
        <f t="shared" si="9"/>
        <v>0</v>
      </c>
      <c r="AI95" s="91">
        <f t="shared" ref="AI95" si="11">SUM(AI11,AI23,AI35,AI47,AI59,AI71,AI83)</f>
        <v>0</v>
      </c>
      <c r="AJ95" s="91">
        <f t="shared" si="9"/>
        <v>0</v>
      </c>
      <c r="AK95" s="91">
        <f t="shared" si="9"/>
        <v>0</v>
      </c>
      <c r="AL95" s="91">
        <f t="shared" si="9"/>
        <v>0</v>
      </c>
      <c r="AM95" s="85"/>
      <c r="AN95" s="92">
        <f t="shared" si="4"/>
        <v>0</v>
      </c>
      <c r="AO95" s="93"/>
      <c r="AP95" s="27"/>
    </row>
    <row r="96" spans="2:43" ht="15" customHeight="1" x14ac:dyDescent="0.2">
      <c r="B96" s="211"/>
      <c r="C96" s="175"/>
      <c r="D96" s="174"/>
      <c r="E96" s="175"/>
      <c r="F96" s="195"/>
      <c r="G96" s="94" t="s">
        <v>16</v>
      </c>
      <c r="H96" s="91">
        <f t="shared" ref="H96:AL96" si="12">SUM(H12,H24,H36,H48,H60,H72,H84)</f>
        <v>0</v>
      </c>
      <c r="I96" s="91">
        <f t="shared" si="12"/>
        <v>0</v>
      </c>
      <c r="J96" s="91">
        <f t="shared" si="12"/>
        <v>0</v>
      </c>
      <c r="K96" s="91">
        <f t="shared" si="12"/>
        <v>0</v>
      </c>
      <c r="L96" s="91">
        <f t="shared" si="12"/>
        <v>0</v>
      </c>
      <c r="M96" s="91">
        <f t="shared" si="12"/>
        <v>0</v>
      </c>
      <c r="N96" s="91">
        <f t="shared" si="12"/>
        <v>0</v>
      </c>
      <c r="O96" s="91">
        <f t="shared" si="12"/>
        <v>0</v>
      </c>
      <c r="P96" s="91">
        <f t="shared" si="12"/>
        <v>0</v>
      </c>
      <c r="Q96" s="91">
        <f t="shared" si="12"/>
        <v>0</v>
      </c>
      <c r="R96" s="91">
        <f t="shared" si="12"/>
        <v>0</v>
      </c>
      <c r="S96" s="91">
        <f t="shared" si="12"/>
        <v>0</v>
      </c>
      <c r="T96" s="91">
        <f t="shared" si="12"/>
        <v>0</v>
      </c>
      <c r="U96" s="91">
        <f t="shared" si="12"/>
        <v>0</v>
      </c>
      <c r="V96" s="91">
        <f t="shared" si="12"/>
        <v>0</v>
      </c>
      <c r="W96" s="91">
        <f t="shared" si="12"/>
        <v>0</v>
      </c>
      <c r="X96" s="91">
        <f t="shared" si="12"/>
        <v>0</v>
      </c>
      <c r="Y96" s="91">
        <f t="shared" si="6"/>
        <v>0</v>
      </c>
      <c r="Z96" s="91">
        <f t="shared" si="6"/>
        <v>0</v>
      </c>
      <c r="AA96" s="91">
        <f t="shared" si="12"/>
        <v>0</v>
      </c>
      <c r="AB96" s="91">
        <f t="shared" si="12"/>
        <v>0</v>
      </c>
      <c r="AC96" s="91">
        <f t="shared" si="12"/>
        <v>0</v>
      </c>
      <c r="AD96" s="91">
        <f t="shared" si="12"/>
        <v>0</v>
      </c>
      <c r="AE96" s="91">
        <f t="shared" si="12"/>
        <v>0</v>
      </c>
      <c r="AF96" s="91">
        <f t="shared" ref="AF96" si="13">SUM(AF12,AF24,AF36,AF48,AF60,AF72,AF84)</f>
        <v>0</v>
      </c>
      <c r="AG96" s="91">
        <f t="shared" si="12"/>
        <v>0</v>
      </c>
      <c r="AH96" s="91">
        <f t="shared" si="12"/>
        <v>0</v>
      </c>
      <c r="AI96" s="91">
        <f t="shared" ref="AI96" si="14">SUM(AI12,AI24,AI36,AI48,AI60,AI72,AI84)</f>
        <v>0</v>
      </c>
      <c r="AJ96" s="91">
        <f t="shared" si="12"/>
        <v>0</v>
      </c>
      <c r="AK96" s="91">
        <f t="shared" si="12"/>
        <v>0</v>
      </c>
      <c r="AL96" s="91">
        <f t="shared" si="12"/>
        <v>0</v>
      </c>
      <c r="AM96" s="85"/>
      <c r="AN96" s="92">
        <f t="shared" si="4"/>
        <v>0</v>
      </c>
      <c r="AO96" s="95"/>
      <c r="AP96" s="27"/>
    </row>
    <row r="97" spans="2:43" ht="15" customHeight="1" x14ac:dyDescent="0.2">
      <c r="B97" s="211"/>
      <c r="C97" s="175"/>
      <c r="D97" s="174"/>
      <c r="E97" s="175"/>
      <c r="F97" s="195"/>
      <c r="G97" s="94" t="s">
        <v>17</v>
      </c>
      <c r="H97" s="91">
        <f t="shared" ref="H97:AL97" si="15">SUM(H13,H25,H37,H49,H61,H73,H85)</f>
        <v>0</v>
      </c>
      <c r="I97" s="91">
        <f t="shared" si="15"/>
        <v>0</v>
      </c>
      <c r="J97" s="91">
        <f t="shared" si="15"/>
        <v>0</v>
      </c>
      <c r="K97" s="91">
        <f t="shared" si="15"/>
        <v>0</v>
      </c>
      <c r="L97" s="91">
        <f t="shared" si="15"/>
        <v>0</v>
      </c>
      <c r="M97" s="91">
        <f t="shared" si="15"/>
        <v>0</v>
      </c>
      <c r="N97" s="91">
        <f t="shared" si="15"/>
        <v>0</v>
      </c>
      <c r="O97" s="91">
        <f t="shared" si="15"/>
        <v>0</v>
      </c>
      <c r="P97" s="91">
        <f t="shared" si="15"/>
        <v>0</v>
      </c>
      <c r="Q97" s="91">
        <f t="shared" si="15"/>
        <v>0</v>
      </c>
      <c r="R97" s="91">
        <f t="shared" si="15"/>
        <v>0</v>
      </c>
      <c r="S97" s="91">
        <f t="shared" si="15"/>
        <v>0</v>
      </c>
      <c r="T97" s="91">
        <f t="shared" si="15"/>
        <v>0</v>
      </c>
      <c r="U97" s="91">
        <f t="shared" si="15"/>
        <v>0</v>
      </c>
      <c r="V97" s="91">
        <f t="shared" si="15"/>
        <v>0</v>
      </c>
      <c r="W97" s="91">
        <f t="shared" si="15"/>
        <v>0</v>
      </c>
      <c r="X97" s="91">
        <f t="shared" si="15"/>
        <v>0</v>
      </c>
      <c r="Y97" s="91">
        <f t="shared" si="6"/>
        <v>0</v>
      </c>
      <c r="Z97" s="91">
        <f t="shared" si="6"/>
        <v>0</v>
      </c>
      <c r="AA97" s="91">
        <f t="shared" si="15"/>
        <v>0</v>
      </c>
      <c r="AB97" s="91">
        <f t="shared" si="15"/>
        <v>0</v>
      </c>
      <c r="AC97" s="91">
        <f t="shared" si="15"/>
        <v>0</v>
      </c>
      <c r="AD97" s="91">
        <f t="shared" si="15"/>
        <v>0</v>
      </c>
      <c r="AE97" s="91">
        <f t="shared" si="15"/>
        <v>0</v>
      </c>
      <c r="AF97" s="91">
        <f t="shared" ref="AF97" si="16">SUM(AF13,AF25,AF37,AF49,AF61,AF73,AF85)</f>
        <v>0</v>
      </c>
      <c r="AG97" s="91">
        <f t="shared" si="15"/>
        <v>0</v>
      </c>
      <c r="AH97" s="91">
        <f t="shared" si="15"/>
        <v>0</v>
      </c>
      <c r="AI97" s="91">
        <f t="shared" ref="AI97" si="17">SUM(AI13,AI25,AI37,AI49,AI61,AI73,AI85)</f>
        <v>0</v>
      </c>
      <c r="AJ97" s="91">
        <f t="shared" si="15"/>
        <v>0</v>
      </c>
      <c r="AK97" s="91">
        <f t="shared" si="15"/>
        <v>0</v>
      </c>
      <c r="AL97" s="91">
        <f t="shared" si="15"/>
        <v>0</v>
      </c>
      <c r="AM97" s="85"/>
      <c r="AN97" s="92">
        <f t="shared" si="4"/>
        <v>0</v>
      </c>
      <c r="AO97" s="95"/>
      <c r="AP97" s="27"/>
    </row>
    <row r="98" spans="2:43" ht="15" customHeight="1" x14ac:dyDescent="0.2">
      <c r="B98" s="211"/>
      <c r="C98" s="175"/>
      <c r="D98" s="174"/>
      <c r="E98" s="175"/>
      <c r="F98" s="195"/>
      <c r="G98" s="94" t="s">
        <v>18</v>
      </c>
      <c r="H98" s="91">
        <f t="shared" ref="H98:AL98" si="18">SUM(H14,H26,H38,H50,H62,H74,H86)</f>
        <v>0</v>
      </c>
      <c r="I98" s="91">
        <f t="shared" si="18"/>
        <v>0</v>
      </c>
      <c r="J98" s="91">
        <f t="shared" si="18"/>
        <v>0</v>
      </c>
      <c r="K98" s="91">
        <f t="shared" si="18"/>
        <v>0</v>
      </c>
      <c r="L98" s="91">
        <f t="shared" si="18"/>
        <v>0</v>
      </c>
      <c r="M98" s="91">
        <f t="shared" si="18"/>
        <v>0</v>
      </c>
      <c r="N98" s="91">
        <f t="shared" si="18"/>
        <v>0</v>
      </c>
      <c r="O98" s="91">
        <f t="shared" si="18"/>
        <v>0</v>
      </c>
      <c r="P98" s="91">
        <f t="shared" si="18"/>
        <v>0</v>
      </c>
      <c r="Q98" s="91">
        <f t="shared" si="18"/>
        <v>0</v>
      </c>
      <c r="R98" s="91">
        <f t="shared" si="18"/>
        <v>0</v>
      </c>
      <c r="S98" s="91">
        <f t="shared" si="18"/>
        <v>0</v>
      </c>
      <c r="T98" s="91">
        <f t="shared" si="18"/>
        <v>0</v>
      </c>
      <c r="U98" s="91">
        <f t="shared" si="18"/>
        <v>0</v>
      </c>
      <c r="V98" s="91">
        <f t="shared" si="18"/>
        <v>0</v>
      </c>
      <c r="W98" s="91">
        <f t="shared" si="18"/>
        <v>0</v>
      </c>
      <c r="X98" s="91">
        <f t="shared" si="18"/>
        <v>0</v>
      </c>
      <c r="Y98" s="91">
        <f t="shared" si="6"/>
        <v>0</v>
      </c>
      <c r="Z98" s="91">
        <f t="shared" si="6"/>
        <v>0</v>
      </c>
      <c r="AA98" s="91">
        <f t="shared" si="18"/>
        <v>0</v>
      </c>
      <c r="AB98" s="91">
        <f t="shared" si="18"/>
        <v>0</v>
      </c>
      <c r="AC98" s="91">
        <f t="shared" si="18"/>
        <v>0</v>
      </c>
      <c r="AD98" s="91">
        <f t="shared" si="18"/>
        <v>0</v>
      </c>
      <c r="AE98" s="91">
        <f t="shared" si="18"/>
        <v>0</v>
      </c>
      <c r="AF98" s="91">
        <f t="shared" ref="AF98" si="19">SUM(AF14,AF26,AF38,AF50,AF62,AF74,AF86)</f>
        <v>0</v>
      </c>
      <c r="AG98" s="91">
        <f t="shared" si="18"/>
        <v>0</v>
      </c>
      <c r="AH98" s="91">
        <f t="shared" si="18"/>
        <v>0</v>
      </c>
      <c r="AI98" s="91">
        <f t="shared" ref="AI98" si="20">SUM(AI14,AI26,AI38,AI50,AI62,AI74,AI86)</f>
        <v>0</v>
      </c>
      <c r="AJ98" s="91">
        <f t="shared" si="18"/>
        <v>0</v>
      </c>
      <c r="AK98" s="91">
        <f t="shared" si="18"/>
        <v>0</v>
      </c>
      <c r="AL98" s="91">
        <f t="shared" si="18"/>
        <v>0</v>
      </c>
      <c r="AM98" s="85"/>
      <c r="AN98" s="92">
        <f t="shared" si="4"/>
        <v>0</v>
      </c>
      <c r="AO98" s="96"/>
      <c r="AP98" s="27"/>
    </row>
    <row r="99" spans="2:43" ht="15" customHeight="1" x14ac:dyDescent="0.2">
      <c r="B99" s="211"/>
      <c r="C99" s="175"/>
      <c r="D99" s="174"/>
      <c r="E99" s="175"/>
      <c r="F99" s="195"/>
      <c r="G99" s="94" t="s">
        <v>19</v>
      </c>
      <c r="H99" s="91">
        <f t="shared" ref="H99:AL99" si="21">SUM(H15,H27,H39,H51,H63,H75,H87)</f>
        <v>0</v>
      </c>
      <c r="I99" s="91">
        <f t="shared" si="21"/>
        <v>0</v>
      </c>
      <c r="J99" s="91">
        <f t="shared" si="21"/>
        <v>0</v>
      </c>
      <c r="K99" s="91">
        <f t="shared" si="21"/>
        <v>0</v>
      </c>
      <c r="L99" s="91">
        <f t="shared" si="21"/>
        <v>0</v>
      </c>
      <c r="M99" s="91">
        <f t="shared" si="21"/>
        <v>0</v>
      </c>
      <c r="N99" s="91">
        <f t="shared" si="21"/>
        <v>0</v>
      </c>
      <c r="O99" s="91">
        <f t="shared" si="21"/>
        <v>0</v>
      </c>
      <c r="P99" s="91">
        <f t="shared" si="21"/>
        <v>0</v>
      </c>
      <c r="Q99" s="91">
        <f t="shared" si="21"/>
        <v>0</v>
      </c>
      <c r="R99" s="91">
        <f t="shared" si="21"/>
        <v>0</v>
      </c>
      <c r="S99" s="91">
        <f t="shared" si="21"/>
        <v>0</v>
      </c>
      <c r="T99" s="91">
        <f t="shared" si="21"/>
        <v>0</v>
      </c>
      <c r="U99" s="91">
        <f t="shared" si="21"/>
        <v>0</v>
      </c>
      <c r="V99" s="91">
        <f t="shared" si="21"/>
        <v>0</v>
      </c>
      <c r="W99" s="91">
        <f t="shared" si="21"/>
        <v>0</v>
      </c>
      <c r="X99" s="91">
        <f t="shared" si="21"/>
        <v>0</v>
      </c>
      <c r="Y99" s="91">
        <f t="shared" si="6"/>
        <v>0</v>
      </c>
      <c r="Z99" s="91">
        <f t="shared" si="6"/>
        <v>0</v>
      </c>
      <c r="AA99" s="91">
        <f t="shared" si="21"/>
        <v>0</v>
      </c>
      <c r="AB99" s="91">
        <f t="shared" si="21"/>
        <v>0</v>
      </c>
      <c r="AC99" s="91">
        <f t="shared" si="21"/>
        <v>0</v>
      </c>
      <c r="AD99" s="91">
        <f t="shared" si="21"/>
        <v>0</v>
      </c>
      <c r="AE99" s="91">
        <f t="shared" si="21"/>
        <v>0</v>
      </c>
      <c r="AF99" s="91">
        <f t="shared" ref="AF99" si="22">SUM(AF15,AF27,AF39,AF51,AF63,AF75,AF87)</f>
        <v>0</v>
      </c>
      <c r="AG99" s="91">
        <f t="shared" si="21"/>
        <v>0</v>
      </c>
      <c r="AH99" s="91">
        <f t="shared" si="21"/>
        <v>0</v>
      </c>
      <c r="AI99" s="91">
        <f t="shared" ref="AI99" si="23">SUM(AI15,AI27,AI39,AI51,AI63,AI75,AI87)</f>
        <v>0</v>
      </c>
      <c r="AJ99" s="91">
        <f t="shared" si="21"/>
        <v>0</v>
      </c>
      <c r="AK99" s="91">
        <f t="shared" si="21"/>
        <v>0</v>
      </c>
      <c r="AL99" s="91">
        <f t="shared" si="21"/>
        <v>0</v>
      </c>
      <c r="AM99" s="85"/>
      <c r="AN99" s="92">
        <f t="shared" si="4"/>
        <v>0</v>
      </c>
      <c r="AO99" s="96"/>
      <c r="AP99" s="27"/>
    </row>
    <row r="100" spans="2:43" ht="15" customHeight="1" x14ac:dyDescent="0.2">
      <c r="B100" s="211"/>
      <c r="C100" s="175"/>
      <c r="D100" s="174"/>
      <c r="E100" s="175"/>
      <c r="F100" s="195"/>
      <c r="G100" s="97" t="s">
        <v>20</v>
      </c>
      <c r="H100" s="91">
        <f t="shared" ref="H100:AL100" si="24">SUM(H16,H28,H40,H52,H64,H76,H88)</f>
        <v>0</v>
      </c>
      <c r="I100" s="91">
        <f t="shared" si="24"/>
        <v>0</v>
      </c>
      <c r="J100" s="91">
        <f t="shared" si="24"/>
        <v>0</v>
      </c>
      <c r="K100" s="91">
        <f t="shared" si="24"/>
        <v>0</v>
      </c>
      <c r="L100" s="91">
        <f t="shared" si="24"/>
        <v>0</v>
      </c>
      <c r="M100" s="91">
        <f t="shared" si="24"/>
        <v>0</v>
      </c>
      <c r="N100" s="91">
        <f t="shared" si="24"/>
        <v>0</v>
      </c>
      <c r="O100" s="91">
        <f t="shared" si="24"/>
        <v>0</v>
      </c>
      <c r="P100" s="91">
        <f t="shared" si="24"/>
        <v>0</v>
      </c>
      <c r="Q100" s="91">
        <f t="shared" si="24"/>
        <v>0</v>
      </c>
      <c r="R100" s="91">
        <f t="shared" si="24"/>
        <v>0</v>
      </c>
      <c r="S100" s="91">
        <f t="shared" si="24"/>
        <v>0</v>
      </c>
      <c r="T100" s="91">
        <f t="shared" si="24"/>
        <v>0</v>
      </c>
      <c r="U100" s="91">
        <f t="shared" si="24"/>
        <v>0</v>
      </c>
      <c r="V100" s="91">
        <f t="shared" si="24"/>
        <v>0</v>
      </c>
      <c r="W100" s="91">
        <f t="shared" si="24"/>
        <v>0</v>
      </c>
      <c r="X100" s="91">
        <f t="shared" si="24"/>
        <v>0</v>
      </c>
      <c r="Y100" s="91">
        <f t="shared" si="6"/>
        <v>0</v>
      </c>
      <c r="Z100" s="91">
        <f t="shared" si="6"/>
        <v>0</v>
      </c>
      <c r="AA100" s="91">
        <f t="shared" si="24"/>
        <v>0</v>
      </c>
      <c r="AB100" s="91">
        <f t="shared" si="24"/>
        <v>0</v>
      </c>
      <c r="AC100" s="91">
        <f t="shared" si="24"/>
        <v>0</v>
      </c>
      <c r="AD100" s="91">
        <f t="shared" si="24"/>
        <v>0</v>
      </c>
      <c r="AE100" s="91">
        <f t="shared" si="24"/>
        <v>0</v>
      </c>
      <c r="AF100" s="91">
        <f t="shared" ref="AF100" si="25">SUM(AF16,AF28,AF40,AF52,AF64,AF76,AF88)</f>
        <v>0</v>
      </c>
      <c r="AG100" s="91">
        <f t="shared" si="24"/>
        <v>0</v>
      </c>
      <c r="AH100" s="91">
        <f t="shared" si="24"/>
        <v>0</v>
      </c>
      <c r="AI100" s="91">
        <f t="shared" ref="AI100" si="26">SUM(AI16,AI28,AI40,AI52,AI64,AI76,AI88)</f>
        <v>0</v>
      </c>
      <c r="AJ100" s="91">
        <f t="shared" si="24"/>
        <v>0</v>
      </c>
      <c r="AK100" s="91">
        <f t="shared" si="24"/>
        <v>0</v>
      </c>
      <c r="AL100" s="91">
        <f t="shared" si="24"/>
        <v>0</v>
      </c>
      <c r="AM100" s="85"/>
      <c r="AN100" s="92">
        <f t="shared" si="4"/>
        <v>0</v>
      </c>
      <c r="AO100" s="98"/>
      <c r="AP100" s="27"/>
    </row>
    <row r="101" spans="2:43" ht="15" customHeight="1" x14ac:dyDescent="0.2">
      <c r="B101" s="211"/>
      <c r="C101" s="175"/>
      <c r="D101" s="174"/>
      <c r="E101" s="175"/>
      <c r="F101" s="195"/>
      <c r="G101" s="94" t="s">
        <v>30</v>
      </c>
      <c r="H101" s="91">
        <f t="shared" ref="H101:AL101" si="27">SUM(H17,H29,H41,H53,H65,H77,H89)</f>
        <v>0</v>
      </c>
      <c r="I101" s="91">
        <f t="shared" si="27"/>
        <v>0</v>
      </c>
      <c r="J101" s="91">
        <f t="shared" si="27"/>
        <v>0</v>
      </c>
      <c r="K101" s="91">
        <f t="shared" si="27"/>
        <v>0</v>
      </c>
      <c r="L101" s="91">
        <f t="shared" si="27"/>
        <v>0</v>
      </c>
      <c r="M101" s="91">
        <f t="shared" si="27"/>
        <v>0</v>
      </c>
      <c r="N101" s="91">
        <f t="shared" si="27"/>
        <v>0</v>
      </c>
      <c r="O101" s="91">
        <f t="shared" si="27"/>
        <v>0</v>
      </c>
      <c r="P101" s="91">
        <f t="shared" si="27"/>
        <v>0</v>
      </c>
      <c r="Q101" s="91">
        <f t="shared" si="27"/>
        <v>0</v>
      </c>
      <c r="R101" s="91">
        <f t="shared" si="27"/>
        <v>0</v>
      </c>
      <c r="S101" s="91">
        <f t="shared" si="27"/>
        <v>0</v>
      </c>
      <c r="T101" s="91">
        <f t="shared" si="27"/>
        <v>0</v>
      </c>
      <c r="U101" s="91">
        <f t="shared" si="27"/>
        <v>0</v>
      </c>
      <c r="V101" s="91">
        <f t="shared" si="27"/>
        <v>0</v>
      </c>
      <c r="W101" s="91">
        <f t="shared" si="27"/>
        <v>0</v>
      </c>
      <c r="X101" s="91">
        <f t="shared" si="27"/>
        <v>0</v>
      </c>
      <c r="Y101" s="91">
        <f t="shared" si="6"/>
        <v>0</v>
      </c>
      <c r="Z101" s="91">
        <f t="shared" si="6"/>
        <v>0</v>
      </c>
      <c r="AA101" s="91">
        <f t="shared" si="27"/>
        <v>0</v>
      </c>
      <c r="AB101" s="91">
        <f t="shared" si="27"/>
        <v>0</v>
      </c>
      <c r="AC101" s="91">
        <f t="shared" si="27"/>
        <v>0</v>
      </c>
      <c r="AD101" s="91">
        <f t="shared" si="27"/>
        <v>0</v>
      </c>
      <c r="AE101" s="91">
        <f t="shared" si="27"/>
        <v>0</v>
      </c>
      <c r="AF101" s="91">
        <f t="shared" ref="AF101" si="28">SUM(AF17,AF29,AF41,AF53,AF65,AF77,AF89)</f>
        <v>0</v>
      </c>
      <c r="AG101" s="91">
        <f t="shared" si="27"/>
        <v>0</v>
      </c>
      <c r="AH101" s="91">
        <f t="shared" si="27"/>
        <v>0</v>
      </c>
      <c r="AI101" s="91">
        <f t="shared" ref="AI101" si="29">SUM(AI17,AI29,AI41,AI53,AI65,AI77,AI89)</f>
        <v>0</v>
      </c>
      <c r="AJ101" s="91">
        <f t="shared" si="27"/>
        <v>0</v>
      </c>
      <c r="AK101" s="91">
        <f t="shared" si="27"/>
        <v>0</v>
      </c>
      <c r="AL101" s="91">
        <f t="shared" si="27"/>
        <v>0</v>
      </c>
      <c r="AM101" s="85"/>
      <c r="AN101" s="92">
        <f t="shared" si="4"/>
        <v>0</v>
      </c>
      <c r="AO101" s="96"/>
      <c r="AP101" s="27"/>
    </row>
    <row r="102" spans="2:43" ht="15" customHeight="1" x14ac:dyDescent="0.2">
      <c r="B102" s="211"/>
      <c r="C102" s="175"/>
      <c r="D102" s="174"/>
      <c r="E102" s="175"/>
      <c r="F102" s="195"/>
      <c r="G102" s="94" t="s">
        <v>23</v>
      </c>
      <c r="H102" s="91">
        <f t="shared" ref="H102:AL102" si="30">SUM(H18,H30,H42,H54,H66,H78,H90)</f>
        <v>0</v>
      </c>
      <c r="I102" s="91">
        <f t="shared" si="30"/>
        <v>0</v>
      </c>
      <c r="J102" s="91">
        <f t="shared" si="30"/>
        <v>0</v>
      </c>
      <c r="K102" s="91">
        <f t="shared" si="30"/>
        <v>0</v>
      </c>
      <c r="L102" s="91">
        <f t="shared" si="30"/>
        <v>0</v>
      </c>
      <c r="M102" s="91">
        <f t="shared" si="30"/>
        <v>12</v>
      </c>
      <c r="N102" s="91">
        <f t="shared" si="30"/>
        <v>2</v>
      </c>
      <c r="O102" s="91">
        <f t="shared" si="30"/>
        <v>0</v>
      </c>
      <c r="P102" s="91">
        <f t="shared" si="30"/>
        <v>0</v>
      </c>
      <c r="Q102" s="91">
        <f t="shared" si="30"/>
        <v>0</v>
      </c>
      <c r="R102" s="91">
        <f t="shared" si="30"/>
        <v>0</v>
      </c>
      <c r="S102" s="91">
        <f t="shared" si="30"/>
        <v>0</v>
      </c>
      <c r="T102" s="91">
        <f t="shared" si="30"/>
        <v>0</v>
      </c>
      <c r="U102" s="91">
        <f t="shared" si="30"/>
        <v>0</v>
      </c>
      <c r="V102" s="91">
        <f t="shared" si="30"/>
        <v>0</v>
      </c>
      <c r="W102" s="91">
        <f t="shared" si="30"/>
        <v>0</v>
      </c>
      <c r="X102" s="91">
        <f t="shared" si="30"/>
        <v>0</v>
      </c>
      <c r="Y102" s="91">
        <f t="shared" si="6"/>
        <v>0</v>
      </c>
      <c r="Z102" s="91">
        <f t="shared" si="6"/>
        <v>0</v>
      </c>
      <c r="AA102" s="91">
        <f t="shared" si="30"/>
        <v>0</v>
      </c>
      <c r="AB102" s="91">
        <f t="shared" si="30"/>
        <v>0</v>
      </c>
      <c r="AC102" s="91">
        <f t="shared" si="30"/>
        <v>0</v>
      </c>
      <c r="AD102" s="91">
        <f t="shared" si="30"/>
        <v>0</v>
      </c>
      <c r="AE102" s="91">
        <f t="shared" si="30"/>
        <v>0</v>
      </c>
      <c r="AF102" s="91">
        <f t="shared" ref="AF102" si="31">SUM(AF18,AF30,AF42,AF54,AF66,AF78,AF90)</f>
        <v>0</v>
      </c>
      <c r="AG102" s="91">
        <f t="shared" si="30"/>
        <v>0</v>
      </c>
      <c r="AH102" s="91">
        <f t="shared" si="30"/>
        <v>0</v>
      </c>
      <c r="AI102" s="91">
        <f t="shared" ref="AI102" si="32">SUM(AI18,AI30,AI42,AI54,AI66,AI78,AI90)</f>
        <v>0</v>
      </c>
      <c r="AJ102" s="91">
        <f t="shared" si="30"/>
        <v>0</v>
      </c>
      <c r="AK102" s="91">
        <f t="shared" si="30"/>
        <v>0</v>
      </c>
      <c r="AL102" s="91">
        <f t="shared" si="30"/>
        <v>0</v>
      </c>
      <c r="AM102" s="85"/>
      <c r="AN102" s="92">
        <f t="shared" si="4"/>
        <v>14</v>
      </c>
      <c r="AO102" s="96"/>
      <c r="AP102" s="27"/>
    </row>
    <row r="103" spans="2:43" ht="15" customHeight="1" x14ac:dyDescent="0.2">
      <c r="B103" s="211"/>
      <c r="C103" s="175"/>
      <c r="D103" s="174"/>
      <c r="E103" s="175"/>
      <c r="F103" s="195"/>
      <c r="G103" s="94" t="s">
        <v>26</v>
      </c>
      <c r="H103" s="91">
        <f t="shared" ref="H103:AL103" si="33">SUM(H19,H31,H43,H55,H67,H79,H91)</f>
        <v>0</v>
      </c>
      <c r="I103" s="91">
        <f t="shared" si="33"/>
        <v>0</v>
      </c>
      <c r="J103" s="91">
        <f t="shared" si="33"/>
        <v>0</v>
      </c>
      <c r="K103" s="91">
        <f t="shared" si="33"/>
        <v>0</v>
      </c>
      <c r="L103" s="91">
        <f t="shared" si="33"/>
        <v>0</v>
      </c>
      <c r="M103" s="91">
        <f t="shared" si="33"/>
        <v>0</v>
      </c>
      <c r="N103" s="91">
        <f t="shared" si="33"/>
        <v>0</v>
      </c>
      <c r="O103" s="91">
        <f t="shared" si="33"/>
        <v>0</v>
      </c>
      <c r="P103" s="91">
        <f t="shared" si="33"/>
        <v>0</v>
      </c>
      <c r="Q103" s="91">
        <f t="shared" si="33"/>
        <v>0</v>
      </c>
      <c r="R103" s="91">
        <f t="shared" si="33"/>
        <v>0</v>
      </c>
      <c r="S103" s="91">
        <f t="shared" si="33"/>
        <v>0</v>
      </c>
      <c r="T103" s="91">
        <f t="shared" si="33"/>
        <v>0</v>
      </c>
      <c r="U103" s="91">
        <f t="shared" si="33"/>
        <v>0</v>
      </c>
      <c r="V103" s="91">
        <f t="shared" si="33"/>
        <v>0</v>
      </c>
      <c r="W103" s="91">
        <f t="shared" si="33"/>
        <v>0</v>
      </c>
      <c r="X103" s="91">
        <f t="shared" si="33"/>
        <v>0</v>
      </c>
      <c r="Y103" s="91">
        <f t="shared" si="6"/>
        <v>0</v>
      </c>
      <c r="Z103" s="91">
        <f t="shared" si="6"/>
        <v>0</v>
      </c>
      <c r="AA103" s="91">
        <f t="shared" si="33"/>
        <v>0</v>
      </c>
      <c r="AB103" s="91">
        <f t="shared" si="33"/>
        <v>0</v>
      </c>
      <c r="AC103" s="91">
        <f t="shared" si="33"/>
        <v>0</v>
      </c>
      <c r="AD103" s="91">
        <f t="shared" si="33"/>
        <v>0</v>
      </c>
      <c r="AE103" s="91">
        <f t="shared" si="33"/>
        <v>0</v>
      </c>
      <c r="AF103" s="91">
        <f t="shared" ref="AF103" si="34">SUM(AF19,AF31,AF43,AF55,AF67,AF79,AF91)</f>
        <v>0</v>
      </c>
      <c r="AG103" s="91">
        <f t="shared" si="33"/>
        <v>0</v>
      </c>
      <c r="AH103" s="91">
        <f t="shared" si="33"/>
        <v>0</v>
      </c>
      <c r="AI103" s="91">
        <f t="shared" ref="AI103" si="35">SUM(AI19,AI31,AI43,AI55,AI67,AI79,AI91)</f>
        <v>0</v>
      </c>
      <c r="AJ103" s="91">
        <f t="shared" si="33"/>
        <v>0</v>
      </c>
      <c r="AK103" s="91">
        <f t="shared" si="33"/>
        <v>0</v>
      </c>
      <c r="AL103" s="91">
        <f t="shared" si="33"/>
        <v>0</v>
      </c>
      <c r="AM103" s="85"/>
      <c r="AN103" s="92">
        <f t="shared" si="4"/>
        <v>0</v>
      </c>
      <c r="AO103" s="96"/>
      <c r="AP103" s="27"/>
    </row>
    <row r="104" spans="2:43" ht="15" customHeight="1" x14ac:dyDescent="0.2">
      <c r="B104" s="211"/>
      <c r="C104" s="175"/>
      <c r="D104" s="174"/>
      <c r="E104" s="175"/>
      <c r="F104" s="195"/>
      <c r="G104" s="94" t="s">
        <v>24</v>
      </c>
      <c r="H104" s="91">
        <f t="shared" ref="H104:AL104" si="36">SUM(H20,H32,H44,H56,H68,H80,H92)</f>
        <v>0</v>
      </c>
      <c r="I104" s="91">
        <f t="shared" si="36"/>
        <v>0</v>
      </c>
      <c r="J104" s="91">
        <f t="shared" si="36"/>
        <v>0</v>
      </c>
      <c r="K104" s="91">
        <f t="shared" si="36"/>
        <v>0</v>
      </c>
      <c r="L104" s="91">
        <f t="shared" si="36"/>
        <v>0</v>
      </c>
      <c r="M104" s="91">
        <f t="shared" si="36"/>
        <v>0</v>
      </c>
      <c r="N104" s="91">
        <f t="shared" si="36"/>
        <v>0</v>
      </c>
      <c r="O104" s="91">
        <f t="shared" si="36"/>
        <v>0</v>
      </c>
      <c r="P104" s="91">
        <f t="shared" si="36"/>
        <v>0</v>
      </c>
      <c r="Q104" s="91">
        <f t="shared" si="36"/>
        <v>0</v>
      </c>
      <c r="R104" s="91">
        <f t="shared" si="36"/>
        <v>0</v>
      </c>
      <c r="S104" s="91">
        <f t="shared" si="36"/>
        <v>0</v>
      </c>
      <c r="T104" s="91">
        <f t="shared" si="36"/>
        <v>0</v>
      </c>
      <c r="U104" s="91">
        <f t="shared" si="36"/>
        <v>0</v>
      </c>
      <c r="V104" s="91">
        <f t="shared" si="36"/>
        <v>0</v>
      </c>
      <c r="W104" s="91">
        <f t="shared" si="36"/>
        <v>0</v>
      </c>
      <c r="X104" s="91">
        <f t="shared" si="36"/>
        <v>0</v>
      </c>
      <c r="Y104" s="91">
        <f t="shared" si="6"/>
        <v>0</v>
      </c>
      <c r="Z104" s="91">
        <f t="shared" si="6"/>
        <v>0</v>
      </c>
      <c r="AA104" s="91">
        <f t="shared" si="36"/>
        <v>0</v>
      </c>
      <c r="AB104" s="91">
        <f t="shared" si="36"/>
        <v>0</v>
      </c>
      <c r="AC104" s="91">
        <f t="shared" si="36"/>
        <v>0</v>
      </c>
      <c r="AD104" s="91">
        <f t="shared" si="36"/>
        <v>0</v>
      </c>
      <c r="AE104" s="91">
        <f t="shared" si="36"/>
        <v>0</v>
      </c>
      <c r="AF104" s="91">
        <f t="shared" ref="AF104" si="37">SUM(AF20,AF32,AF44,AF56,AF68,AF80,AF92)</f>
        <v>0</v>
      </c>
      <c r="AG104" s="91">
        <f t="shared" si="36"/>
        <v>0</v>
      </c>
      <c r="AH104" s="91">
        <f t="shared" si="36"/>
        <v>0</v>
      </c>
      <c r="AI104" s="91">
        <f t="shared" ref="AI104" si="38">SUM(AI20,AI32,AI44,AI56,AI68,AI80,AI92)</f>
        <v>0</v>
      </c>
      <c r="AJ104" s="91">
        <f t="shared" si="36"/>
        <v>0</v>
      </c>
      <c r="AK104" s="91">
        <f t="shared" si="36"/>
        <v>0</v>
      </c>
      <c r="AL104" s="91">
        <f t="shared" si="36"/>
        <v>0</v>
      </c>
      <c r="AM104" s="85"/>
      <c r="AN104" s="92">
        <f t="shared" si="4"/>
        <v>0</v>
      </c>
      <c r="AO104" s="96"/>
      <c r="AP104" s="27"/>
    </row>
    <row r="105" spans="2:43" ht="15" customHeight="1" thickBot="1" x14ac:dyDescent="0.25">
      <c r="B105" s="212"/>
      <c r="C105" s="177"/>
      <c r="D105" s="176"/>
      <c r="E105" s="177"/>
      <c r="F105" s="196"/>
      <c r="G105" s="99" t="s">
        <v>25</v>
      </c>
      <c r="H105" s="100">
        <f t="shared" ref="H105:AL105" si="39">SUM(H21,H33,H45,H57,H69,H81,H93)</f>
        <v>0</v>
      </c>
      <c r="I105" s="100">
        <f t="shared" si="39"/>
        <v>0</v>
      </c>
      <c r="J105" s="100">
        <f t="shared" si="39"/>
        <v>0</v>
      </c>
      <c r="K105" s="100">
        <f t="shared" si="39"/>
        <v>0</v>
      </c>
      <c r="L105" s="100">
        <f t="shared" si="39"/>
        <v>0</v>
      </c>
      <c r="M105" s="100">
        <f t="shared" si="39"/>
        <v>0</v>
      </c>
      <c r="N105" s="100">
        <f t="shared" si="39"/>
        <v>0</v>
      </c>
      <c r="O105" s="100">
        <f t="shared" si="39"/>
        <v>0</v>
      </c>
      <c r="P105" s="100">
        <f t="shared" si="39"/>
        <v>0</v>
      </c>
      <c r="Q105" s="100">
        <f t="shared" si="39"/>
        <v>0</v>
      </c>
      <c r="R105" s="100">
        <f t="shared" si="39"/>
        <v>0</v>
      </c>
      <c r="S105" s="100">
        <f t="shared" si="39"/>
        <v>0</v>
      </c>
      <c r="T105" s="100">
        <f t="shared" si="39"/>
        <v>0</v>
      </c>
      <c r="U105" s="100">
        <f t="shared" si="39"/>
        <v>0</v>
      </c>
      <c r="V105" s="100">
        <f t="shared" si="39"/>
        <v>0</v>
      </c>
      <c r="W105" s="100">
        <f t="shared" si="39"/>
        <v>0</v>
      </c>
      <c r="X105" s="100">
        <f t="shared" si="39"/>
        <v>0</v>
      </c>
      <c r="Y105" s="100">
        <f t="shared" si="39"/>
        <v>0</v>
      </c>
      <c r="Z105" s="100">
        <f t="shared" si="39"/>
        <v>0</v>
      </c>
      <c r="AA105" s="100">
        <f t="shared" si="39"/>
        <v>0</v>
      </c>
      <c r="AB105" s="100">
        <f t="shared" si="39"/>
        <v>0</v>
      </c>
      <c r="AC105" s="100">
        <f t="shared" si="39"/>
        <v>0</v>
      </c>
      <c r="AD105" s="100">
        <f t="shared" si="39"/>
        <v>0</v>
      </c>
      <c r="AE105" s="100">
        <f t="shared" si="39"/>
        <v>0</v>
      </c>
      <c r="AF105" s="100">
        <f t="shared" ref="AF105" si="40">SUM(AF21,AF33,AF45,AF57,AF69,AF81,AF93)</f>
        <v>0</v>
      </c>
      <c r="AG105" s="100">
        <f t="shared" si="39"/>
        <v>0</v>
      </c>
      <c r="AH105" s="100">
        <f t="shared" si="39"/>
        <v>0</v>
      </c>
      <c r="AI105" s="100">
        <f t="shared" ref="AI105" si="41">SUM(AI21,AI33,AI45,AI57,AI69,AI81,AI93)</f>
        <v>0</v>
      </c>
      <c r="AJ105" s="100">
        <f t="shared" si="39"/>
        <v>0</v>
      </c>
      <c r="AK105" s="100">
        <f t="shared" si="39"/>
        <v>0</v>
      </c>
      <c r="AL105" s="100">
        <f t="shared" si="39"/>
        <v>0</v>
      </c>
      <c r="AM105" s="85"/>
      <c r="AN105" s="92">
        <f t="shared" si="4"/>
        <v>0</v>
      </c>
      <c r="AO105" s="98"/>
      <c r="AP105" s="27"/>
    </row>
    <row r="106" spans="2:43" ht="15" customHeight="1" thickTop="1" x14ac:dyDescent="0.2">
      <c r="B106" s="197"/>
      <c r="C106" s="198"/>
      <c r="D106" s="203" t="s">
        <v>28</v>
      </c>
      <c r="E106" s="198"/>
      <c r="F106" s="207" t="s">
        <v>28</v>
      </c>
      <c r="G106" s="102" t="s">
        <v>27</v>
      </c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103"/>
      <c r="AH106" s="103"/>
      <c r="AI106" s="103"/>
      <c r="AJ106" s="103"/>
      <c r="AK106" s="103"/>
      <c r="AL106" s="103"/>
      <c r="AM106" s="104"/>
      <c r="AN106" s="105"/>
      <c r="AO106" s="106"/>
      <c r="AP106" s="27"/>
      <c r="AQ106" s="34"/>
    </row>
    <row r="107" spans="2:43" ht="15" customHeight="1" x14ac:dyDescent="0.2">
      <c r="B107" s="199"/>
      <c r="C107" s="200"/>
      <c r="D107" s="204"/>
      <c r="E107" s="200"/>
      <c r="F107" s="208"/>
      <c r="G107" s="107" t="s">
        <v>15</v>
      </c>
      <c r="H107" s="108"/>
      <c r="I107" s="108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  <c r="AA107" s="108"/>
      <c r="AB107" s="108"/>
      <c r="AC107" s="108"/>
      <c r="AD107" s="108"/>
      <c r="AE107" s="108"/>
      <c r="AF107" s="108"/>
      <c r="AG107" s="108"/>
      <c r="AH107" s="108"/>
      <c r="AI107" s="108"/>
      <c r="AJ107" s="108"/>
      <c r="AK107" s="108"/>
      <c r="AL107" s="108"/>
      <c r="AM107" s="109"/>
      <c r="AN107" s="110"/>
      <c r="AO107" s="111"/>
      <c r="AP107" s="27"/>
      <c r="AQ107" s="34"/>
    </row>
    <row r="108" spans="2:43" ht="15" customHeight="1" x14ac:dyDescent="0.2">
      <c r="B108" s="199"/>
      <c r="C108" s="200"/>
      <c r="D108" s="204"/>
      <c r="E108" s="200"/>
      <c r="F108" s="208"/>
      <c r="G108" s="112" t="s">
        <v>16</v>
      </c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4"/>
      <c r="AN108" s="110"/>
      <c r="AO108" s="115"/>
      <c r="AP108" s="27"/>
      <c r="AQ108" s="34"/>
    </row>
    <row r="109" spans="2:43" ht="15" customHeight="1" x14ac:dyDescent="0.2">
      <c r="B109" s="199"/>
      <c r="C109" s="200"/>
      <c r="D109" s="204"/>
      <c r="E109" s="200"/>
      <c r="F109" s="208"/>
      <c r="G109" s="112" t="s">
        <v>17</v>
      </c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7"/>
      <c r="AN109" s="110"/>
      <c r="AO109" s="115"/>
      <c r="AP109" s="27"/>
      <c r="AQ109" s="34"/>
    </row>
    <row r="110" spans="2:43" ht="15" customHeight="1" x14ac:dyDescent="0.2">
      <c r="B110" s="199"/>
      <c r="C110" s="200"/>
      <c r="D110" s="204"/>
      <c r="E110" s="200"/>
      <c r="F110" s="208"/>
      <c r="G110" s="112" t="s">
        <v>18</v>
      </c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01"/>
      <c r="AN110" s="110"/>
      <c r="AO110" s="118"/>
      <c r="AP110" s="27"/>
      <c r="AQ110" s="34"/>
    </row>
    <row r="111" spans="2:43" ht="15" customHeight="1" x14ac:dyDescent="0.2">
      <c r="B111" s="199"/>
      <c r="C111" s="200"/>
      <c r="D111" s="204"/>
      <c r="E111" s="200"/>
      <c r="F111" s="208"/>
      <c r="G111" s="112" t="s">
        <v>19</v>
      </c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01"/>
      <c r="AN111" s="110"/>
      <c r="AO111" s="118"/>
      <c r="AP111" s="27"/>
      <c r="AQ111" s="34"/>
    </row>
    <row r="112" spans="2:43" ht="15" customHeight="1" x14ac:dyDescent="0.2">
      <c r="B112" s="199"/>
      <c r="C112" s="200"/>
      <c r="D112" s="204"/>
      <c r="E112" s="200"/>
      <c r="F112" s="208"/>
      <c r="G112" s="119" t="s">
        <v>20</v>
      </c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01"/>
      <c r="AN112" s="110"/>
      <c r="AO112" s="120"/>
      <c r="AP112" s="27"/>
      <c r="AQ112" s="34"/>
    </row>
    <row r="113" spans="2:43" ht="15" customHeight="1" x14ac:dyDescent="0.2">
      <c r="B113" s="199"/>
      <c r="C113" s="200"/>
      <c r="D113" s="205"/>
      <c r="E113" s="200"/>
      <c r="F113" s="208"/>
      <c r="G113" s="112" t="s">
        <v>31</v>
      </c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4"/>
      <c r="AN113" s="110"/>
      <c r="AO113" s="118"/>
      <c r="AP113" s="27"/>
      <c r="AQ113" s="34"/>
    </row>
    <row r="114" spans="2:43" ht="15" customHeight="1" x14ac:dyDescent="0.2">
      <c r="B114" s="199"/>
      <c r="C114" s="200"/>
      <c r="D114" s="205"/>
      <c r="E114" s="200"/>
      <c r="F114" s="208"/>
      <c r="G114" s="112" t="s">
        <v>23</v>
      </c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4"/>
      <c r="AN114" s="110"/>
      <c r="AO114" s="118"/>
      <c r="AP114" s="27"/>
      <c r="AQ114" s="34"/>
    </row>
    <row r="115" spans="2:43" ht="15" customHeight="1" x14ac:dyDescent="0.2">
      <c r="B115" s="199"/>
      <c r="C115" s="200"/>
      <c r="D115" s="205"/>
      <c r="E115" s="200"/>
      <c r="F115" s="208"/>
      <c r="G115" s="112" t="s">
        <v>26</v>
      </c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4"/>
      <c r="AN115" s="110"/>
      <c r="AO115" s="118"/>
      <c r="AP115" s="27"/>
      <c r="AQ115" s="34"/>
    </row>
    <row r="116" spans="2:43" ht="15" customHeight="1" x14ac:dyDescent="0.2">
      <c r="B116" s="199"/>
      <c r="C116" s="200"/>
      <c r="D116" s="205"/>
      <c r="E116" s="200"/>
      <c r="F116" s="208"/>
      <c r="G116" s="112" t="s">
        <v>24</v>
      </c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4"/>
      <c r="AN116" s="110"/>
      <c r="AO116" s="118"/>
      <c r="AP116" s="27"/>
      <c r="AQ116" s="34"/>
    </row>
    <row r="117" spans="2:43" ht="15" customHeight="1" x14ac:dyDescent="0.2">
      <c r="B117" s="201"/>
      <c r="C117" s="202"/>
      <c r="D117" s="206"/>
      <c r="E117" s="202"/>
      <c r="F117" s="209"/>
      <c r="G117" s="121" t="s">
        <v>25</v>
      </c>
      <c r="H117" s="122"/>
      <c r="I117" s="122"/>
      <c r="J117" s="122"/>
      <c r="K117" s="122"/>
      <c r="L117" s="122"/>
      <c r="M117" s="122"/>
      <c r="N117" s="122"/>
      <c r="O117" s="122"/>
      <c r="P117" s="122"/>
      <c r="Q117" s="122"/>
      <c r="R117" s="122"/>
      <c r="S117" s="122"/>
      <c r="T117" s="122"/>
      <c r="U117" s="122"/>
      <c r="V117" s="122"/>
      <c r="W117" s="122"/>
      <c r="X117" s="122"/>
      <c r="Y117" s="122"/>
      <c r="Z117" s="122"/>
      <c r="AA117" s="122"/>
      <c r="AB117" s="122"/>
      <c r="AC117" s="122"/>
      <c r="AD117" s="122"/>
      <c r="AE117" s="122"/>
      <c r="AF117" s="122"/>
      <c r="AG117" s="122"/>
      <c r="AH117" s="122"/>
      <c r="AI117" s="122"/>
      <c r="AJ117" s="122"/>
      <c r="AK117" s="122"/>
      <c r="AL117" s="122"/>
      <c r="AM117" s="123"/>
      <c r="AN117" s="124">
        <f t="shared" ref="AN106:AN117" si="42">SUM(H117:AM117)</f>
        <v>0</v>
      </c>
      <c r="AO117" s="125"/>
      <c r="AP117" s="27"/>
      <c r="AQ117" s="34"/>
    </row>
  </sheetData>
  <mergeCells count="37">
    <mergeCell ref="B106:C117"/>
    <mergeCell ref="D106:E117"/>
    <mergeCell ref="F106:F117"/>
    <mergeCell ref="F82:F93"/>
    <mergeCell ref="B94:C105"/>
    <mergeCell ref="B70:C81"/>
    <mergeCell ref="D70:E81"/>
    <mergeCell ref="F70:F81"/>
    <mergeCell ref="B82:C93"/>
    <mergeCell ref="F58:F69"/>
    <mergeCell ref="B58:C69"/>
    <mergeCell ref="D58:E69"/>
    <mergeCell ref="D82:E93"/>
    <mergeCell ref="D94:E105"/>
    <mergeCell ref="G6:G8"/>
    <mergeCell ref="D10:E21"/>
    <mergeCell ref="F10:F21"/>
    <mergeCell ref="D46:E57"/>
    <mergeCell ref="F46:F57"/>
    <mergeCell ref="D22:E33"/>
    <mergeCell ref="F22:F33"/>
    <mergeCell ref="D34:E45"/>
    <mergeCell ref="F34:F45"/>
    <mergeCell ref="F94:F105"/>
    <mergeCell ref="B3:F3"/>
    <mergeCell ref="B5:F5"/>
    <mergeCell ref="B46:C57"/>
    <mergeCell ref="M2:Y2"/>
    <mergeCell ref="M3:Y4"/>
    <mergeCell ref="D6:E9"/>
    <mergeCell ref="B6:C9"/>
    <mergeCell ref="F6:F9"/>
    <mergeCell ref="B10:C21"/>
    <mergeCell ref="B4:F4"/>
    <mergeCell ref="B2:F2"/>
    <mergeCell ref="B22:C33"/>
    <mergeCell ref="B34:C45"/>
  </mergeCells>
  <conditionalFormatting sqref="H8:AL8 AM8:AM9">
    <cfRule type="cellIs" dxfId="181" priority="270" stopIfTrue="1" operator="equal">
      <formula>"La"</formula>
    </cfRule>
    <cfRule type="cellIs" dxfId="180" priority="271" stopIfTrue="1" operator="equal">
      <formula>"Su"</formula>
    </cfRule>
  </conditionalFormatting>
  <conditionalFormatting sqref="AM10:AM11">
    <cfRule type="cellIs" dxfId="179" priority="272" stopIfTrue="1" operator="equal">
      <formula>"La"</formula>
    </cfRule>
    <cfRule type="cellIs" dxfId="178" priority="273" stopIfTrue="1" operator="equal">
      <formula>"Su"</formula>
    </cfRule>
  </conditionalFormatting>
  <conditionalFormatting sqref="H9:AL9 H106:AL117">
    <cfRule type="expression" dxfId="177" priority="277" stopIfTrue="1">
      <formula>H$7=TODAY()</formula>
    </cfRule>
    <cfRule type="expression" dxfId="176" priority="278" stopIfTrue="1">
      <formula>H$5=1</formula>
    </cfRule>
  </conditionalFormatting>
  <conditionalFormatting sqref="AM106:AM107">
    <cfRule type="cellIs" dxfId="175" priority="261" stopIfTrue="1" operator="equal">
      <formula>"La"</formula>
    </cfRule>
    <cfRule type="cellIs" dxfId="174" priority="262" stopIfTrue="1" operator="equal">
      <formula>"Su"</formula>
    </cfRule>
  </conditionalFormatting>
  <conditionalFormatting sqref="AM22:AM23">
    <cfRule type="cellIs" dxfId="173" priority="250" stopIfTrue="1" operator="equal">
      <formula>"La"</formula>
    </cfRule>
    <cfRule type="cellIs" dxfId="172" priority="251" stopIfTrue="1" operator="equal">
      <formula>"Su"</formula>
    </cfRule>
  </conditionalFormatting>
  <conditionalFormatting sqref="AM34:AM35">
    <cfRule type="cellIs" dxfId="171" priority="241" stopIfTrue="1" operator="equal">
      <formula>"La"</formula>
    </cfRule>
    <cfRule type="cellIs" dxfId="170" priority="242" stopIfTrue="1" operator="equal">
      <formula>"Su"</formula>
    </cfRule>
  </conditionalFormatting>
  <conditionalFormatting sqref="AM46:AM47">
    <cfRule type="cellIs" dxfId="169" priority="232" stopIfTrue="1" operator="equal">
      <formula>"La"</formula>
    </cfRule>
    <cfRule type="cellIs" dxfId="168" priority="233" stopIfTrue="1" operator="equal">
      <formula>"Su"</formula>
    </cfRule>
  </conditionalFormatting>
  <conditionalFormatting sqref="AM58:AM59">
    <cfRule type="cellIs" dxfId="167" priority="223" stopIfTrue="1" operator="equal">
      <formula>"La"</formula>
    </cfRule>
    <cfRule type="cellIs" dxfId="166" priority="224" stopIfTrue="1" operator="equal">
      <formula>"Su"</formula>
    </cfRule>
  </conditionalFormatting>
  <conditionalFormatting sqref="AM70:AM71">
    <cfRule type="cellIs" dxfId="165" priority="214" stopIfTrue="1" operator="equal">
      <formula>"La"</formula>
    </cfRule>
    <cfRule type="cellIs" dxfId="164" priority="215" stopIfTrue="1" operator="equal">
      <formula>"Su"</formula>
    </cfRule>
  </conditionalFormatting>
  <conditionalFormatting sqref="AM82:AM83">
    <cfRule type="cellIs" dxfId="163" priority="205" stopIfTrue="1" operator="equal">
      <formula>"La"</formula>
    </cfRule>
    <cfRule type="cellIs" dxfId="162" priority="206" stopIfTrue="1" operator="equal">
      <formula>"Su"</formula>
    </cfRule>
  </conditionalFormatting>
  <conditionalFormatting sqref="H94:AL105">
    <cfRule type="expression" dxfId="161" priority="203" stopIfTrue="1">
      <formula>H$7=TODAY()</formula>
    </cfRule>
    <cfRule type="expression" dxfId="160" priority="204" stopIfTrue="1">
      <formula>H$5=1</formula>
    </cfRule>
  </conditionalFormatting>
  <conditionalFormatting sqref="H10:AL21">
    <cfRule type="expression" dxfId="159" priority="201" stopIfTrue="1">
      <formula>H$7=TODAY()</formula>
    </cfRule>
    <cfRule type="expression" dxfId="158" priority="202" stopIfTrue="1">
      <formula>H$5=1</formula>
    </cfRule>
  </conditionalFormatting>
  <conditionalFormatting sqref="H33:AL33 P23:P28 AB23:AC32 AF22:AG32 AI22:AJ32 AL22:AL32 S23:S28">
    <cfRule type="expression" dxfId="157" priority="199" stopIfTrue="1">
      <formula>H$7=TODAY()</formula>
    </cfRule>
    <cfRule type="expression" dxfId="156" priority="200" stopIfTrue="1">
      <formula>H$5=1</formula>
    </cfRule>
  </conditionalFormatting>
  <conditionalFormatting sqref="H45:AL45 H34:M44 Y34:AD44 AH34:AL44 O34:V44">
    <cfRule type="expression" dxfId="155" priority="197" stopIfTrue="1">
      <formula>H$7=TODAY()</formula>
    </cfRule>
    <cfRule type="expression" dxfId="154" priority="198" stopIfTrue="1">
      <formula>H$5=1</formula>
    </cfRule>
  </conditionalFormatting>
  <conditionalFormatting sqref="H46:AL57">
    <cfRule type="expression" dxfId="153" priority="195" stopIfTrue="1">
      <formula>H$7=TODAY()</formula>
    </cfRule>
    <cfRule type="expression" dxfId="152" priority="196" stopIfTrue="1">
      <formula>H$5=1</formula>
    </cfRule>
  </conditionalFormatting>
  <conditionalFormatting sqref="H68:AL69 H58 H59:Q67 S58:X67 AA58:AL67">
    <cfRule type="expression" dxfId="151" priority="193" stopIfTrue="1">
      <formula>H$7=TODAY()</formula>
    </cfRule>
    <cfRule type="expression" dxfId="150" priority="194" stopIfTrue="1">
      <formula>H$5=1</formula>
    </cfRule>
  </conditionalFormatting>
  <conditionalFormatting sqref="H81:AL81 H70:Q80 S70:X80 AA70:AL77 AA79:AL80 AA78:AE78 AG78:AL78">
    <cfRule type="expression" dxfId="149" priority="191" stopIfTrue="1">
      <formula>H$7=TODAY()</formula>
    </cfRule>
    <cfRule type="expression" dxfId="148" priority="192" stopIfTrue="1">
      <formula>H$5=1</formula>
    </cfRule>
  </conditionalFormatting>
  <conditionalFormatting sqref="H82:AL93">
    <cfRule type="expression" dxfId="147" priority="189" stopIfTrue="1">
      <formula>H$7=TODAY()</formula>
    </cfRule>
    <cfRule type="expression" dxfId="146" priority="190" stopIfTrue="1">
      <formula>H$5=1</formula>
    </cfRule>
  </conditionalFormatting>
  <conditionalFormatting sqref="L22:L32">
    <cfRule type="expression" dxfId="145" priority="177" stopIfTrue="1">
      <formula>L$7=TODAY()</formula>
    </cfRule>
    <cfRule type="expression" dxfId="144" priority="178" stopIfTrue="1">
      <formula>L$5=1</formula>
    </cfRule>
  </conditionalFormatting>
  <conditionalFormatting sqref="M22:M32">
    <cfRule type="expression" dxfId="143" priority="175" stopIfTrue="1">
      <formula>M$7=TODAY()</formula>
    </cfRule>
    <cfRule type="expression" dxfId="142" priority="176" stopIfTrue="1">
      <formula>M$5=1</formula>
    </cfRule>
  </conditionalFormatting>
  <conditionalFormatting sqref="P22">
    <cfRule type="expression" dxfId="141" priority="173" stopIfTrue="1">
      <formula>P$7=TODAY()</formula>
    </cfRule>
    <cfRule type="expression" dxfId="140" priority="174" stopIfTrue="1">
      <formula>P$5=1</formula>
    </cfRule>
  </conditionalFormatting>
  <conditionalFormatting sqref="S22">
    <cfRule type="expression" dxfId="139" priority="169" stopIfTrue="1">
      <formula>S$7=TODAY()</formula>
    </cfRule>
    <cfRule type="expression" dxfId="138" priority="170" stopIfTrue="1">
      <formula>S$5=1</formula>
    </cfRule>
  </conditionalFormatting>
  <conditionalFormatting sqref="P29:P32">
    <cfRule type="expression" dxfId="137" priority="167" stopIfTrue="1">
      <formula>P$7=TODAY()</formula>
    </cfRule>
    <cfRule type="expression" dxfId="136" priority="168" stopIfTrue="1">
      <formula>P$5=1</formula>
    </cfRule>
  </conditionalFormatting>
  <conditionalFormatting sqref="S29:S32">
    <cfRule type="expression" dxfId="135" priority="163" stopIfTrue="1">
      <formula>S$7=TODAY()</formula>
    </cfRule>
    <cfRule type="expression" dxfId="134" priority="164" stopIfTrue="1">
      <formula>S$5=1</formula>
    </cfRule>
  </conditionalFormatting>
  <conditionalFormatting sqref="Z23:Z28">
    <cfRule type="expression" dxfId="133" priority="143" stopIfTrue="1">
      <formula>Z$7=TODAY()</formula>
    </cfRule>
    <cfRule type="expression" dxfId="132" priority="144" stopIfTrue="1">
      <formula>Z$5=1</formula>
    </cfRule>
  </conditionalFormatting>
  <conditionalFormatting sqref="Z29:Z32">
    <cfRule type="expression" dxfId="129" priority="139" stopIfTrue="1">
      <formula>Z$7=TODAY()</formula>
    </cfRule>
    <cfRule type="expression" dxfId="128" priority="140" stopIfTrue="1">
      <formula>Z$5=1</formula>
    </cfRule>
  </conditionalFormatting>
  <conditionalFormatting sqref="AA23:AA28">
    <cfRule type="expression" dxfId="127" priority="137" stopIfTrue="1">
      <formula>AA$7=TODAY()</formula>
    </cfRule>
    <cfRule type="expression" dxfId="126" priority="138" stopIfTrue="1">
      <formula>AA$5=1</formula>
    </cfRule>
  </conditionalFormatting>
  <conditionalFormatting sqref="AA29:AA32">
    <cfRule type="expression" dxfId="123" priority="133" stopIfTrue="1">
      <formula>AA$7=TODAY()</formula>
    </cfRule>
    <cfRule type="expression" dxfId="122" priority="134" stopIfTrue="1">
      <formula>AA$5=1</formula>
    </cfRule>
  </conditionalFormatting>
  <conditionalFormatting sqref="T23:T28">
    <cfRule type="expression" dxfId="121" priority="131" stopIfTrue="1">
      <formula>T$7=TODAY()</formula>
    </cfRule>
    <cfRule type="expression" dxfId="120" priority="132" stopIfTrue="1">
      <formula>T$5=1</formula>
    </cfRule>
  </conditionalFormatting>
  <conditionalFormatting sqref="T22">
    <cfRule type="expression" dxfId="119" priority="129" stopIfTrue="1">
      <formula>T$7=TODAY()</formula>
    </cfRule>
    <cfRule type="expression" dxfId="118" priority="130" stopIfTrue="1">
      <formula>T$5=1</formula>
    </cfRule>
  </conditionalFormatting>
  <conditionalFormatting sqref="T29:T32">
    <cfRule type="expression" dxfId="117" priority="127" stopIfTrue="1">
      <formula>T$7=TODAY()</formula>
    </cfRule>
    <cfRule type="expression" dxfId="116" priority="128" stopIfTrue="1">
      <formula>T$5=1</formula>
    </cfRule>
  </conditionalFormatting>
  <conditionalFormatting sqref="I58:Q58">
    <cfRule type="expression" dxfId="115" priority="125" stopIfTrue="1">
      <formula>I$7=TODAY()</formula>
    </cfRule>
    <cfRule type="expression" dxfId="114" priority="126" stopIfTrue="1">
      <formula>I$5=1</formula>
    </cfRule>
  </conditionalFormatting>
  <conditionalFormatting sqref="X35:X40">
    <cfRule type="expression" dxfId="113" priority="123" stopIfTrue="1">
      <formula>X$7=TODAY()</formula>
    </cfRule>
    <cfRule type="expression" dxfId="112" priority="124" stopIfTrue="1">
      <formula>X$5=1</formula>
    </cfRule>
  </conditionalFormatting>
  <conditionalFormatting sqref="X34">
    <cfRule type="expression" dxfId="111" priority="121" stopIfTrue="1">
      <formula>X$7=TODAY()</formula>
    </cfRule>
    <cfRule type="expression" dxfId="110" priority="122" stopIfTrue="1">
      <formula>X$5=1</formula>
    </cfRule>
  </conditionalFormatting>
  <conditionalFormatting sqref="X41:X44">
    <cfRule type="expression" dxfId="109" priority="119" stopIfTrue="1">
      <formula>X$7=TODAY()</formula>
    </cfRule>
    <cfRule type="expression" dxfId="108" priority="120" stopIfTrue="1">
      <formula>X$5=1</formula>
    </cfRule>
  </conditionalFormatting>
  <conditionalFormatting sqref="W35:W40">
    <cfRule type="expression" dxfId="107" priority="111" stopIfTrue="1">
      <formula>W$7=TODAY()</formula>
    </cfRule>
    <cfRule type="expression" dxfId="106" priority="112" stopIfTrue="1">
      <formula>W$5=1</formula>
    </cfRule>
  </conditionalFormatting>
  <conditionalFormatting sqref="W34">
    <cfRule type="expression" dxfId="105" priority="109" stopIfTrue="1">
      <formula>W$7=TODAY()</formula>
    </cfRule>
    <cfRule type="expression" dxfId="104" priority="110" stopIfTrue="1">
      <formula>W$5=1</formula>
    </cfRule>
  </conditionalFormatting>
  <conditionalFormatting sqref="W41:W44">
    <cfRule type="expression" dxfId="103" priority="107" stopIfTrue="1">
      <formula>W$7=TODAY()</formula>
    </cfRule>
    <cfRule type="expression" dxfId="102" priority="108" stopIfTrue="1">
      <formula>W$5=1</formula>
    </cfRule>
  </conditionalFormatting>
  <conditionalFormatting sqref="AD23:AD28">
    <cfRule type="expression" dxfId="101" priority="105" stopIfTrue="1">
      <formula>AD$7=TODAY()</formula>
    </cfRule>
    <cfRule type="expression" dxfId="100" priority="106" stopIfTrue="1">
      <formula>AD$5=1</formula>
    </cfRule>
  </conditionalFormatting>
  <conditionalFormatting sqref="AD22">
    <cfRule type="expression" dxfId="99" priority="103" stopIfTrue="1">
      <formula>AD$7=TODAY()</formula>
    </cfRule>
    <cfRule type="expression" dxfId="98" priority="104" stopIfTrue="1">
      <formula>AD$5=1</formula>
    </cfRule>
  </conditionalFormatting>
  <conditionalFormatting sqref="AD29:AD32">
    <cfRule type="expression" dxfId="97" priority="101" stopIfTrue="1">
      <formula>AD$7=TODAY()</formula>
    </cfRule>
    <cfRule type="expression" dxfId="96" priority="102" stopIfTrue="1">
      <formula>AD$5=1</formula>
    </cfRule>
  </conditionalFormatting>
  <conditionalFormatting sqref="AE35:AE40">
    <cfRule type="expression" dxfId="95" priority="99" stopIfTrue="1">
      <formula>AE$7=TODAY()</formula>
    </cfRule>
    <cfRule type="expression" dxfId="94" priority="100" stopIfTrue="1">
      <formula>AE$5=1</formula>
    </cfRule>
  </conditionalFormatting>
  <conditionalFormatting sqref="AE34">
    <cfRule type="expression" dxfId="93" priority="97" stopIfTrue="1">
      <formula>AE$7=TODAY()</formula>
    </cfRule>
    <cfRule type="expression" dxfId="92" priority="98" stopIfTrue="1">
      <formula>AE$5=1</formula>
    </cfRule>
  </conditionalFormatting>
  <conditionalFormatting sqref="AE41:AE44">
    <cfRule type="expression" dxfId="91" priority="95" stopIfTrue="1">
      <formula>AE$7=TODAY()</formula>
    </cfRule>
    <cfRule type="expression" dxfId="90" priority="96" stopIfTrue="1">
      <formula>AE$5=1</formula>
    </cfRule>
  </conditionalFormatting>
  <conditionalFormatting sqref="AF35:AF40">
    <cfRule type="expression" dxfId="89" priority="93" stopIfTrue="1">
      <formula>AF$7=TODAY()</formula>
    </cfRule>
    <cfRule type="expression" dxfId="88" priority="94" stopIfTrue="1">
      <formula>AF$5=1</formula>
    </cfRule>
  </conditionalFormatting>
  <conditionalFormatting sqref="AF34">
    <cfRule type="expression" dxfId="87" priority="91" stopIfTrue="1">
      <formula>AF$7=TODAY()</formula>
    </cfRule>
    <cfRule type="expression" dxfId="86" priority="92" stopIfTrue="1">
      <formula>AF$5=1</formula>
    </cfRule>
  </conditionalFormatting>
  <conditionalFormatting sqref="AF41:AF44">
    <cfRule type="expression" dxfId="85" priority="89" stopIfTrue="1">
      <formula>AF$7=TODAY()</formula>
    </cfRule>
    <cfRule type="expression" dxfId="84" priority="90" stopIfTrue="1">
      <formula>AF$5=1</formula>
    </cfRule>
  </conditionalFormatting>
  <conditionalFormatting sqref="AH23:AH28">
    <cfRule type="expression" dxfId="83" priority="87" stopIfTrue="1">
      <formula>AH$7=TODAY()</formula>
    </cfRule>
    <cfRule type="expression" dxfId="82" priority="88" stopIfTrue="1">
      <formula>AH$5=1</formula>
    </cfRule>
  </conditionalFormatting>
  <conditionalFormatting sqref="AH22">
    <cfRule type="expression" dxfId="81" priority="85" stopIfTrue="1">
      <formula>AH$7=TODAY()</formula>
    </cfRule>
    <cfRule type="expression" dxfId="80" priority="86" stopIfTrue="1">
      <formula>AH$5=1</formula>
    </cfRule>
  </conditionalFormatting>
  <conditionalFormatting sqref="AH29:AH32">
    <cfRule type="expression" dxfId="79" priority="83" stopIfTrue="1">
      <formula>AH$7=TODAY()</formula>
    </cfRule>
    <cfRule type="expression" dxfId="78" priority="84" stopIfTrue="1">
      <formula>AH$5=1</formula>
    </cfRule>
  </conditionalFormatting>
  <conditionalFormatting sqref="AG35:AG40">
    <cfRule type="expression" dxfId="77" priority="81" stopIfTrue="1">
      <formula>AG$7=TODAY()</formula>
    </cfRule>
    <cfRule type="expression" dxfId="76" priority="82" stopIfTrue="1">
      <formula>AG$5=1</formula>
    </cfRule>
  </conditionalFormatting>
  <conditionalFormatting sqref="AG34">
    <cfRule type="expression" dxfId="75" priority="79" stopIfTrue="1">
      <formula>AG$7=TODAY()</formula>
    </cfRule>
    <cfRule type="expression" dxfId="74" priority="80" stopIfTrue="1">
      <formula>AG$5=1</formula>
    </cfRule>
  </conditionalFormatting>
  <conditionalFormatting sqref="AG41:AG44">
    <cfRule type="expression" dxfId="73" priority="77" stopIfTrue="1">
      <formula>AG$7=TODAY()</formula>
    </cfRule>
    <cfRule type="expression" dxfId="72" priority="78" stopIfTrue="1">
      <formula>AG$5=1</formula>
    </cfRule>
  </conditionalFormatting>
  <conditionalFormatting sqref="AE23:AE28">
    <cfRule type="expression" dxfId="71" priority="75" stopIfTrue="1">
      <formula>AE$7=TODAY()</formula>
    </cfRule>
    <cfRule type="expression" dxfId="70" priority="76" stopIfTrue="1">
      <formula>AE$5=1</formula>
    </cfRule>
  </conditionalFormatting>
  <conditionalFormatting sqref="AE22">
    <cfRule type="expression" dxfId="69" priority="73" stopIfTrue="1">
      <formula>AE$7=TODAY()</formula>
    </cfRule>
    <cfRule type="expression" dxfId="68" priority="74" stopIfTrue="1">
      <formula>AE$5=1</formula>
    </cfRule>
  </conditionalFormatting>
  <conditionalFormatting sqref="AE29:AE32">
    <cfRule type="expression" dxfId="67" priority="71" stopIfTrue="1">
      <formula>AE$7=TODAY()</formula>
    </cfRule>
    <cfRule type="expression" dxfId="66" priority="72" stopIfTrue="1">
      <formula>AE$5=1</formula>
    </cfRule>
  </conditionalFormatting>
  <conditionalFormatting sqref="AK23:AK28">
    <cfRule type="expression" dxfId="65" priority="69" stopIfTrue="1">
      <formula>AK$7=TODAY()</formula>
    </cfRule>
    <cfRule type="expression" dxfId="64" priority="70" stopIfTrue="1">
      <formula>AK$5=1</formula>
    </cfRule>
  </conditionalFormatting>
  <conditionalFormatting sqref="AK22">
    <cfRule type="expression" dxfId="63" priority="67" stopIfTrue="1">
      <formula>AK$7=TODAY()</formula>
    </cfRule>
    <cfRule type="expression" dxfId="62" priority="68" stopIfTrue="1">
      <formula>AK$5=1</formula>
    </cfRule>
  </conditionalFormatting>
  <conditionalFormatting sqref="AK29:AK32">
    <cfRule type="expression" dxfId="61" priority="65" stopIfTrue="1">
      <formula>AK$7=TODAY()</formula>
    </cfRule>
    <cfRule type="expression" dxfId="60" priority="66" stopIfTrue="1">
      <formula>AK$5=1</formula>
    </cfRule>
  </conditionalFormatting>
  <conditionalFormatting sqref="H22:H32">
    <cfRule type="expression" dxfId="59" priority="63" stopIfTrue="1">
      <formula>H$7=TODAY()</formula>
    </cfRule>
    <cfRule type="expression" dxfId="58" priority="64" stopIfTrue="1">
      <formula>H$5=1</formula>
    </cfRule>
  </conditionalFormatting>
  <conditionalFormatting sqref="I23:I32">
    <cfRule type="expression" dxfId="57" priority="61" stopIfTrue="1">
      <formula>I$7=TODAY()</formula>
    </cfRule>
    <cfRule type="expression" dxfId="56" priority="62" stopIfTrue="1">
      <formula>I$5=1</formula>
    </cfRule>
  </conditionalFormatting>
  <conditionalFormatting sqref="J23:J32">
    <cfRule type="expression" dxfId="55" priority="59" stopIfTrue="1">
      <formula>J$7=TODAY()</formula>
    </cfRule>
    <cfRule type="expression" dxfId="54" priority="60" stopIfTrue="1">
      <formula>J$5=1</formula>
    </cfRule>
  </conditionalFormatting>
  <conditionalFormatting sqref="K23:K32">
    <cfRule type="expression" dxfId="53" priority="57" stopIfTrue="1">
      <formula>K$7=TODAY()</formula>
    </cfRule>
    <cfRule type="expression" dxfId="52" priority="58" stopIfTrue="1">
      <formula>K$5=1</formula>
    </cfRule>
  </conditionalFormatting>
  <conditionalFormatting sqref="N22:N32">
    <cfRule type="expression" dxfId="51" priority="55" stopIfTrue="1">
      <formula>N$7=TODAY()</formula>
    </cfRule>
    <cfRule type="expression" dxfId="50" priority="56" stopIfTrue="1">
      <formula>N$5=1</formula>
    </cfRule>
  </conditionalFormatting>
  <conditionalFormatting sqref="N34:N44">
    <cfRule type="expression" dxfId="49" priority="53" stopIfTrue="1">
      <formula>N$7=TODAY()</formula>
    </cfRule>
    <cfRule type="expression" dxfId="48" priority="54" stopIfTrue="1">
      <formula>N$5=1</formula>
    </cfRule>
  </conditionalFormatting>
  <conditionalFormatting sqref="O22:O32">
    <cfRule type="expression" dxfId="47" priority="51" stopIfTrue="1">
      <formula>O$7=TODAY()</formula>
    </cfRule>
    <cfRule type="expression" dxfId="46" priority="52" stopIfTrue="1">
      <formula>O$5=1</formula>
    </cfRule>
  </conditionalFormatting>
  <conditionalFormatting sqref="Q22:Q32">
    <cfRule type="expression" dxfId="45" priority="49" stopIfTrue="1">
      <formula>Q$7=TODAY()</formula>
    </cfRule>
    <cfRule type="expression" dxfId="44" priority="50" stopIfTrue="1">
      <formula>Q$5=1</formula>
    </cfRule>
  </conditionalFormatting>
  <conditionalFormatting sqref="R22:R32">
    <cfRule type="expression" dxfId="43" priority="47" stopIfTrue="1">
      <formula>R$7=TODAY()</formula>
    </cfRule>
    <cfRule type="expression" dxfId="42" priority="48" stopIfTrue="1">
      <formula>R$5=1</formula>
    </cfRule>
  </conditionalFormatting>
  <conditionalFormatting sqref="U23:U32">
    <cfRule type="expression" dxfId="41" priority="45" stopIfTrue="1">
      <formula>U$7=TODAY()</formula>
    </cfRule>
    <cfRule type="expression" dxfId="40" priority="46" stopIfTrue="1">
      <formula>U$5=1</formula>
    </cfRule>
  </conditionalFormatting>
  <conditionalFormatting sqref="V23:V32">
    <cfRule type="expression" dxfId="39" priority="43" stopIfTrue="1">
      <formula>V$7=TODAY()</formula>
    </cfRule>
    <cfRule type="expression" dxfId="38" priority="44" stopIfTrue="1">
      <formula>V$5=1</formula>
    </cfRule>
  </conditionalFormatting>
  <conditionalFormatting sqref="W23:W32">
    <cfRule type="expression" dxfId="37" priority="41" stopIfTrue="1">
      <formula>W$7=TODAY()</formula>
    </cfRule>
    <cfRule type="expression" dxfId="36" priority="42" stopIfTrue="1">
      <formula>W$5=1</formula>
    </cfRule>
  </conditionalFormatting>
  <conditionalFormatting sqref="X23:X32">
    <cfRule type="expression" dxfId="35" priority="39" stopIfTrue="1">
      <formula>X$7=TODAY()</formula>
    </cfRule>
    <cfRule type="expression" dxfId="34" priority="40" stopIfTrue="1">
      <formula>X$5=1</formula>
    </cfRule>
  </conditionalFormatting>
  <conditionalFormatting sqref="Y23:Y32">
    <cfRule type="expression" dxfId="33" priority="37" stopIfTrue="1">
      <formula>Y$7=TODAY()</formula>
    </cfRule>
    <cfRule type="expression" dxfId="32" priority="38" stopIfTrue="1">
      <formula>Y$5=1</formula>
    </cfRule>
  </conditionalFormatting>
  <conditionalFormatting sqref="R71:R80">
    <cfRule type="expression" dxfId="31" priority="31" stopIfTrue="1">
      <formula>R$7=TODAY()</formula>
    </cfRule>
    <cfRule type="expression" dxfId="30" priority="32" stopIfTrue="1">
      <formula>R$5=1</formula>
    </cfRule>
  </conditionalFormatting>
  <conditionalFormatting sqref="R70">
    <cfRule type="expression" dxfId="29" priority="29" stopIfTrue="1">
      <formula>R$7=TODAY()</formula>
    </cfRule>
    <cfRule type="expression" dxfId="28" priority="30" stopIfTrue="1">
      <formula>R$5=1</formula>
    </cfRule>
  </conditionalFormatting>
  <conditionalFormatting sqref="R59:R67">
    <cfRule type="expression" dxfId="27" priority="27" stopIfTrue="1">
      <formula>R$7=TODAY()</formula>
    </cfRule>
    <cfRule type="expression" dxfId="26" priority="28" stopIfTrue="1">
      <formula>R$5=1</formula>
    </cfRule>
  </conditionalFormatting>
  <conditionalFormatting sqref="R58">
    <cfRule type="expression" dxfId="25" priority="25" stopIfTrue="1">
      <formula>R$7=TODAY()</formula>
    </cfRule>
    <cfRule type="expression" dxfId="24" priority="26" stopIfTrue="1">
      <formula>R$5=1</formula>
    </cfRule>
  </conditionalFormatting>
  <conditionalFormatting sqref="Y59:Y67">
    <cfRule type="expression" dxfId="23" priority="23" stopIfTrue="1">
      <formula>Y$7=TODAY()</formula>
    </cfRule>
    <cfRule type="expression" dxfId="22" priority="24" stopIfTrue="1">
      <formula>Y$5=1</formula>
    </cfRule>
  </conditionalFormatting>
  <conditionalFormatting sqref="Y58">
    <cfRule type="expression" dxfId="21" priority="21" stopIfTrue="1">
      <formula>Y$7=TODAY()</formula>
    </cfRule>
    <cfRule type="expression" dxfId="20" priority="22" stopIfTrue="1">
      <formula>Y$5=1</formula>
    </cfRule>
  </conditionalFormatting>
  <conditionalFormatting sqref="Z59:Z67">
    <cfRule type="expression" dxfId="19" priority="19" stopIfTrue="1">
      <formula>Z$7=TODAY()</formula>
    </cfRule>
    <cfRule type="expression" dxfId="18" priority="20" stopIfTrue="1">
      <formula>Z$5=1</formula>
    </cfRule>
  </conditionalFormatting>
  <conditionalFormatting sqref="Z58">
    <cfRule type="expression" dxfId="17" priority="17" stopIfTrue="1">
      <formula>Z$7=TODAY()</formula>
    </cfRule>
    <cfRule type="expression" dxfId="16" priority="18" stopIfTrue="1">
      <formula>Z$5=1</formula>
    </cfRule>
  </conditionalFormatting>
  <conditionalFormatting sqref="Y80:Z80">
    <cfRule type="expression" dxfId="15" priority="15" stopIfTrue="1">
      <formula>Y$7=TODAY()</formula>
    </cfRule>
    <cfRule type="expression" dxfId="14" priority="16" stopIfTrue="1">
      <formula>Y$5=1</formula>
    </cfRule>
  </conditionalFormatting>
  <conditionalFormatting sqref="Y71:Y79">
    <cfRule type="expression" dxfId="13" priority="13" stopIfTrue="1">
      <formula>Y$7=TODAY()</formula>
    </cfRule>
    <cfRule type="expression" dxfId="12" priority="14" stopIfTrue="1">
      <formula>Y$5=1</formula>
    </cfRule>
  </conditionalFormatting>
  <conditionalFormatting sqref="Y70">
    <cfRule type="expression" dxfId="11" priority="11" stopIfTrue="1">
      <formula>Y$7=TODAY()</formula>
    </cfRule>
    <cfRule type="expression" dxfId="10" priority="12" stopIfTrue="1">
      <formula>Y$5=1</formula>
    </cfRule>
  </conditionalFormatting>
  <conditionalFormatting sqref="Z71:Z79">
    <cfRule type="expression" dxfId="9" priority="9" stopIfTrue="1">
      <formula>Z$7=TODAY()</formula>
    </cfRule>
    <cfRule type="expression" dxfId="8" priority="10" stopIfTrue="1">
      <formula>Z$5=1</formula>
    </cfRule>
  </conditionalFormatting>
  <conditionalFormatting sqref="Z70">
    <cfRule type="expression" dxfId="7" priority="7" stopIfTrue="1">
      <formula>Z$7=TODAY()</formula>
    </cfRule>
    <cfRule type="expression" dxfId="6" priority="8" stopIfTrue="1">
      <formula>Z$5=1</formula>
    </cfRule>
  </conditionalFormatting>
  <conditionalFormatting sqref="AF78">
    <cfRule type="expression" dxfId="5" priority="5" stopIfTrue="1">
      <formula>AF$7=TODAY()</formula>
    </cfRule>
    <cfRule type="expression" dxfId="4" priority="6" stopIfTrue="1">
      <formula>AF$5=1</formula>
    </cfRule>
  </conditionalFormatting>
  <conditionalFormatting sqref="I22:K22">
    <cfRule type="expression" dxfId="3" priority="3" stopIfTrue="1">
      <formula>I$7=TODAY()</formula>
    </cfRule>
    <cfRule type="expression" dxfId="2" priority="4" stopIfTrue="1">
      <formula>I$5=1</formula>
    </cfRule>
  </conditionalFormatting>
  <conditionalFormatting sqref="U22:AC22">
    <cfRule type="expression" dxfId="1" priority="1" stopIfTrue="1">
      <formula>U$7=TODAY()</formula>
    </cfRule>
    <cfRule type="expression" dxfId="0" priority="2" stopIfTrue="1">
      <formula>U$5=1</formula>
    </cfRule>
  </conditionalFormatting>
  <pageMargins left="0.73636363636363633" right="0.11805555555555557" top="0.35795454545454547" bottom="0.51180555555555562" header="0.51180555555555562" footer="0.51180555555555562"/>
  <pageSetup paperSize="9" scale="26" firstPageNumber="0" orientation="landscape" horizontalDpi="300" verticalDpi="300" r:id="rId1"/>
  <headerFooter alignWithMargins="0">
    <oddFooter xml:space="preserve">&amp;C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2</vt:i4>
      </vt:variant>
      <vt:variant>
        <vt:lpstr>Nimetyt alueet</vt:lpstr>
      </vt:variant>
      <vt:variant>
        <vt:i4>4</vt:i4>
      </vt:variant>
    </vt:vector>
  </HeadingPairs>
  <TitlesOfParts>
    <vt:vector size="6" baseType="lpstr">
      <vt:lpstr>Yleistiedot</vt:lpstr>
      <vt:lpstr>Kuukausi-ilmoitus</vt:lpstr>
      <vt:lpstr>KESÄKUU_2</vt:lpstr>
      <vt:lpstr>'Kuukausi-ilmoitus'!Tulostusalue</vt:lpstr>
      <vt:lpstr>'Kuukausi-ilmoitus'!Tulostusotsikot</vt:lpstr>
      <vt:lpstr>Yleistiedot!Tulostusotsikot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HTe</dc:creator>
  <cp:lastModifiedBy>Juha</cp:lastModifiedBy>
  <cp:lastPrinted>2015-09-01T04:54:51Z</cp:lastPrinted>
  <dcterms:created xsi:type="dcterms:W3CDTF">2015-08-26T05:08:28Z</dcterms:created>
  <dcterms:modified xsi:type="dcterms:W3CDTF">2016-04-24T13:35:26Z</dcterms:modified>
</cp:coreProperties>
</file>