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March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10" i="2"/>
  <c r="AN94" i="2" l="1"/>
  <c r="AN100" i="2"/>
  <c r="AN97" i="2"/>
  <c r="AN96" i="2"/>
  <c r="AN101" i="2"/>
  <c r="AN99" i="2"/>
  <c r="AN98" i="2"/>
  <c r="AN103" i="2"/>
  <c r="AN104" i="2"/>
  <c r="AN102" i="2"/>
  <c r="AN95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<sst xmlns="http://schemas.openxmlformats.org/spreadsheetml/2006/main" count="140" uniqueCount="44">
  <si>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</si>
  <si>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</si>
  <si>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</si>
  <si>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</si>
  <si>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</si>
  <si>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</si>
  <si>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</si>
  <si>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</si>
  <si>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</si>
  <si>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</si>
  <si>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</si>
  <si>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</si>
  <si>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</si>
  <si>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</si>
  <si>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</si>
  <si>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</si>
  <si>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</si>
  <si>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</si>
  <si>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</si>
  <si>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</si>
  <si>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</si>
  <si>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</si>
  <si>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</si>
  <si>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</si>
  <si>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</si>
  <si>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</si>
  <si>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</si>
  <si>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</si>
  <si>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</si>
  <si>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</si>
  <si>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</si>
  <si>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</si>
  <si>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</si>
  <si>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</si>
  <si>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Saldo</t>
  </si>
  <si>
    <t>Edell. kk kertymä</t>
  </si>
  <si>
    <t>Muu poissaolo</t>
  </si>
  <si>
    <t>Sairasloma</t>
  </si>
  <si>
    <t>Loma</t>
  </si>
  <si>
    <t>Aku Ankka</t>
  </si>
  <si>
    <t>aku.ankka@disney.com</t>
  </si>
  <si>
    <t>ROOPEN KIINTEISTÖ OY, PROJEKTOINTI</t>
  </si>
  <si>
    <t>ANKKALINNAN ENERGIA, SUUNNITTELU</t>
  </si>
  <si>
    <t>TOIMISTOTYÖT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</si>
</sst>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  <numFmt numFmtId="169" formatCode="0.0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6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169" fontId="10" fillId="0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28" xfId="0" applyNumberFormat="1" applyFont="1" applyFill="1" applyBorder="1" applyAlignment="1" applyProtection="1">
      <alignment horizontal="center" vertical="center"/>
      <protection locked="0"/>
    </xf>
    <xf numFmtId="169" fontId="10" fillId="0" borderId="30" xfId="0" applyNumberFormat="1" applyFont="1" applyFill="1" applyBorder="1" applyAlignment="1" applyProtection="1">
      <alignment horizontal="center" vertical="center"/>
      <protection locked="0"/>
    </xf>
    <xf numFmtId="169" fontId="10" fillId="0" borderId="32" xfId="0" applyNumberFormat="1" applyFont="1" applyFill="1" applyBorder="1" applyAlignment="1" applyProtection="1">
      <alignment horizontal="center" vertical="center"/>
      <protection locked="0"/>
    </xf>
    <xf numFmtId="169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6" fillId="0" borderId="58" xfId="0" applyNumberFormat="1" applyFont="1" applyBorder="1" applyAlignment="1">
      <alignment horizontal="center" vertical="top" wrapText="1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</cellXfs>
  <cellStyles count="3">
    <cellStyle name="Hyperlinkki" xfId="1" builtinId="8"/>
    <cellStyle name="Normaali" xfId="0" builtinId="0"/>
    <cellStyle name="Otsikko 1 1" xfId="2"/>
  </cellStyles>
  <dxfs count="206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u.ankka@disne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9" sqref="D9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42430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39</v>
      </c>
      <c r="E7" s="10"/>
    </row>
    <row r="8" spans="2:5" ht="15.6" x14ac:dyDescent="0.3">
      <c r="B8" s="7"/>
      <c r="C8" s="11" t="s">
        <v>4</v>
      </c>
      <c r="D8" s="55" t="s">
        <v>40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topLeftCell="A4" zoomScale="70" zoomScaleNormal="70" zoomScalePageLayoutView="55" workbookViewId="0">
      <selection activeCell="J20" sqref="J20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13">
        <f>Yleistiedot!D4</f>
        <v>0</v>
      </c>
      <c r="C2" s="214"/>
      <c r="D2" s="214"/>
      <c r="E2" s="215"/>
      <c r="F2" s="215"/>
      <c r="G2" s="24"/>
      <c r="H2" s="24"/>
      <c r="I2" s="25"/>
      <c r="J2" s="24"/>
      <c r="K2" s="24"/>
      <c r="L2" s="24"/>
      <c r="M2" s="189">
        <f>H7</f>
        <v>42430</v>
      </c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42489</v>
      </c>
      <c r="AP2" s="27"/>
    </row>
    <row r="3" spans="2:43" ht="16.5" customHeight="1" x14ac:dyDescent="0.25">
      <c r="B3" s="177" t="str">
        <f>Yleistiedot!D7</f>
        <v>Aku Ankka</v>
      </c>
      <c r="C3" s="178"/>
      <c r="D3" s="178"/>
      <c r="E3" s="179"/>
      <c r="F3" s="179"/>
      <c r="G3" s="28"/>
      <c r="H3" s="28"/>
      <c r="I3" s="28"/>
      <c r="J3" s="28"/>
      <c r="K3" s="28"/>
      <c r="L3" s="28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11" t="str">
        <f>Yleistiedot!D8</f>
        <v>aku.ankka@disney.com</v>
      </c>
      <c r="C4" s="212"/>
      <c r="D4" s="212"/>
      <c r="E4" s="179"/>
      <c r="F4" s="179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80"/>
      <c r="C5" s="181"/>
      <c r="D5" s="181"/>
      <c r="E5" s="182"/>
      <c r="F5" s="182"/>
      <c r="G5" s="35"/>
      <c r="H5" s="126">
        <f>IF(H8="Su",1,IF(H8="La",1,0))</f>
        <v>0</v>
      </c>
      <c r="I5" s="36">
        <f t="shared" ref="I5:AL5" si="0">IF(I8="Su",1,IF(I8="La",1,0))</f>
        <v>0</v>
      </c>
      <c r="J5" s="36">
        <f t="shared" si="0"/>
        <v>0</v>
      </c>
      <c r="K5" s="36">
        <f t="shared" si="0"/>
        <v>0</v>
      </c>
      <c r="L5" s="36">
        <f t="shared" si="0"/>
        <v>1</v>
      </c>
      <c r="M5" s="36">
        <f t="shared" si="0"/>
        <v>1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1</v>
      </c>
      <c r="T5" s="36">
        <f t="shared" si="0"/>
        <v>1</v>
      </c>
      <c r="U5" s="36">
        <f t="shared" si="0"/>
        <v>0</v>
      </c>
      <c r="V5" s="36">
        <f t="shared" si="0"/>
        <v>0</v>
      </c>
      <c r="W5" s="36">
        <f t="shared" si="0"/>
        <v>0</v>
      </c>
      <c r="X5" s="36">
        <f t="shared" si="0"/>
        <v>0</v>
      </c>
      <c r="Y5" s="36">
        <f t="shared" si="0"/>
        <v>0</v>
      </c>
      <c r="Z5" s="36">
        <f t="shared" si="0"/>
        <v>1</v>
      </c>
      <c r="AA5" s="36">
        <f t="shared" si="0"/>
        <v>1</v>
      </c>
      <c r="AB5" s="36">
        <f t="shared" si="0"/>
        <v>0</v>
      </c>
      <c r="AC5" s="36">
        <f t="shared" si="0"/>
        <v>0</v>
      </c>
      <c r="AD5" s="36">
        <f t="shared" si="0"/>
        <v>0</v>
      </c>
      <c r="AE5" s="36">
        <f t="shared" si="0"/>
        <v>0</v>
      </c>
      <c r="AF5" s="36">
        <f t="shared" si="0"/>
        <v>0</v>
      </c>
      <c r="AG5" s="36">
        <f t="shared" si="0"/>
        <v>1</v>
      </c>
      <c r="AH5" s="36">
        <f t="shared" si="0"/>
        <v>1</v>
      </c>
      <c r="AI5" s="36">
        <f t="shared" si="0"/>
        <v>0</v>
      </c>
      <c r="AJ5" s="36">
        <f t="shared" si="0"/>
        <v>0</v>
      </c>
      <c r="AK5" s="36">
        <f t="shared" si="0"/>
        <v>0</v>
      </c>
      <c r="AL5" s="36">
        <f t="shared" si="0"/>
        <v>0</v>
      </c>
      <c r="AM5" s="33"/>
      <c r="AN5" s="34"/>
      <c r="AO5" s="37"/>
      <c r="AP5" s="27"/>
    </row>
    <row r="6" spans="2:43" ht="20.100000000000001" customHeight="1" thickTop="1" thickBot="1" x14ac:dyDescent="0.3">
      <c r="B6" s="197" t="s">
        <v>22</v>
      </c>
      <c r="C6" s="198"/>
      <c r="D6" s="191" t="s">
        <v>12</v>
      </c>
      <c r="E6" s="192"/>
      <c r="F6" s="203" t="s">
        <v>21</v>
      </c>
      <c r="G6" s="216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199"/>
      <c r="C7" s="200"/>
      <c r="D7" s="193"/>
      <c r="E7" s="194"/>
      <c r="F7" s="204"/>
      <c r="G7" s="216"/>
      <c r="H7" s="45">
        <f>Yleistiedot!D5</f>
        <v>42430</v>
      </c>
      <c r="I7" s="46">
        <f t="shared" ref="I7:AM7" si="1">H7+1</f>
        <v>42431</v>
      </c>
      <c r="J7" s="46">
        <f t="shared" si="1"/>
        <v>42432</v>
      </c>
      <c r="K7" s="46">
        <f t="shared" si="1"/>
        <v>42433</v>
      </c>
      <c r="L7" s="46">
        <f t="shared" si="1"/>
        <v>42434</v>
      </c>
      <c r="M7" s="46">
        <f t="shared" si="1"/>
        <v>42435</v>
      </c>
      <c r="N7" s="46">
        <f t="shared" si="1"/>
        <v>42436</v>
      </c>
      <c r="O7" s="46">
        <f t="shared" si="1"/>
        <v>42437</v>
      </c>
      <c r="P7" s="46">
        <f t="shared" si="1"/>
        <v>42438</v>
      </c>
      <c r="Q7" s="46">
        <f t="shared" si="1"/>
        <v>42439</v>
      </c>
      <c r="R7" s="46">
        <f t="shared" si="1"/>
        <v>42440</v>
      </c>
      <c r="S7" s="46">
        <f t="shared" si="1"/>
        <v>42441</v>
      </c>
      <c r="T7" s="46">
        <f t="shared" si="1"/>
        <v>42442</v>
      </c>
      <c r="U7" s="46">
        <f t="shared" si="1"/>
        <v>42443</v>
      </c>
      <c r="V7" s="46">
        <f t="shared" si="1"/>
        <v>42444</v>
      </c>
      <c r="W7" s="46">
        <f t="shared" si="1"/>
        <v>42445</v>
      </c>
      <c r="X7" s="46">
        <f t="shared" si="1"/>
        <v>42446</v>
      </c>
      <c r="Y7" s="46">
        <f t="shared" si="1"/>
        <v>42447</v>
      </c>
      <c r="Z7" s="46">
        <f t="shared" si="1"/>
        <v>42448</v>
      </c>
      <c r="AA7" s="46">
        <f t="shared" si="1"/>
        <v>42449</v>
      </c>
      <c r="AB7" s="46">
        <f t="shared" si="1"/>
        <v>42450</v>
      </c>
      <c r="AC7" s="46">
        <f t="shared" si="1"/>
        <v>42451</v>
      </c>
      <c r="AD7" s="46">
        <f t="shared" si="1"/>
        <v>42452</v>
      </c>
      <c r="AE7" s="46">
        <f t="shared" si="1"/>
        <v>42453</v>
      </c>
      <c r="AF7" s="46">
        <f t="shared" si="1"/>
        <v>42454</v>
      </c>
      <c r="AG7" s="46">
        <f t="shared" si="1"/>
        <v>42455</v>
      </c>
      <c r="AH7" s="46">
        <f t="shared" si="1"/>
        <v>42456</v>
      </c>
      <c r="AI7" s="46">
        <f t="shared" si="1"/>
        <v>42457</v>
      </c>
      <c r="AJ7" s="46">
        <f t="shared" si="1"/>
        <v>42458</v>
      </c>
      <c r="AK7" s="46">
        <f t="shared" si="1"/>
        <v>42459</v>
      </c>
      <c r="AL7" s="46">
        <f t="shared" si="1"/>
        <v>42460</v>
      </c>
      <c r="AM7" s="46">
        <f t="shared" si="1"/>
        <v>42461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199"/>
      <c r="C8" s="200"/>
      <c r="D8" s="193"/>
      <c r="E8" s="194"/>
      <c r="F8" s="204"/>
      <c r="G8" s="216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Ti</v>
      </c>
      <c r="I8" s="47" t="str">
        <f t="shared" si="2"/>
        <v>Ke</v>
      </c>
      <c r="J8" s="47" t="str">
        <f t="shared" si="2"/>
        <v>To</v>
      </c>
      <c r="K8" s="47" t="str">
        <f t="shared" si="2"/>
        <v>Pe</v>
      </c>
      <c r="L8" s="47" t="str">
        <f t="shared" si="2"/>
        <v>La</v>
      </c>
      <c r="M8" s="47" t="str">
        <f t="shared" si="2"/>
        <v>Su</v>
      </c>
      <c r="N8" s="47" t="str">
        <f t="shared" si="2"/>
        <v>Ma</v>
      </c>
      <c r="O8" s="47" t="str">
        <f t="shared" si="2"/>
        <v>Ti</v>
      </c>
      <c r="P8" s="47" t="str">
        <f t="shared" si="2"/>
        <v>Ke</v>
      </c>
      <c r="Q8" s="47" t="str">
        <f t="shared" si="2"/>
        <v>To</v>
      </c>
      <c r="R8" s="47" t="str">
        <f t="shared" si="2"/>
        <v>Pe</v>
      </c>
      <c r="S8" s="47" t="str">
        <f t="shared" si="2"/>
        <v>La</v>
      </c>
      <c r="T8" s="47" t="str">
        <f t="shared" si="2"/>
        <v>Su</v>
      </c>
      <c r="U8" s="47" t="str">
        <f t="shared" si="2"/>
        <v>Ma</v>
      </c>
      <c r="V8" s="47" t="str">
        <f t="shared" si="2"/>
        <v>Ti</v>
      </c>
      <c r="W8" s="47" t="str">
        <f t="shared" si="2"/>
        <v>Ke</v>
      </c>
      <c r="X8" s="47" t="str">
        <f t="shared" si="2"/>
        <v>To</v>
      </c>
      <c r="Y8" s="47" t="str">
        <f t="shared" si="2"/>
        <v>Pe</v>
      </c>
      <c r="Z8" s="47" t="str">
        <f t="shared" si="2"/>
        <v>La</v>
      </c>
      <c r="AA8" s="47" t="str">
        <f t="shared" si="2"/>
        <v>Su</v>
      </c>
      <c r="AB8" s="47" t="str">
        <f t="shared" si="2"/>
        <v>Ma</v>
      </c>
      <c r="AC8" s="47" t="str">
        <f t="shared" si="2"/>
        <v>Ti</v>
      </c>
      <c r="AD8" s="47" t="str">
        <f t="shared" si="2"/>
        <v>Ke</v>
      </c>
      <c r="AE8" s="47" t="str">
        <f t="shared" si="2"/>
        <v>To</v>
      </c>
      <c r="AF8" s="47" t="str">
        <f t="shared" si="2"/>
        <v>Pe</v>
      </c>
      <c r="AG8" s="47" t="str">
        <f t="shared" si="2"/>
        <v>La</v>
      </c>
      <c r="AH8" s="47" t="str">
        <f t="shared" si="2"/>
        <v>Su</v>
      </c>
      <c r="AI8" s="47" t="str">
        <f t="shared" si="2"/>
        <v>Ma</v>
      </c>
      <c r="AJ8" s="47" t="str">
        <f t="shared" si="2"/>
        <v>Ti</v>
      </c>
      <c r="AK8" s="47" t="str">
        <f t="shared" si="2"/>
        <v>Ke</v>
      </c>
      <c r="AL8" s="47" t="str">
        <f t="shared" si="2"/>
        <v>To</v>
      </c>
      <c r="AM8" s="47" t="str">
        <f t="shared" si="2"/>
        <v>Pe</v>
      </c>
      <c r="AN8" s="48"/>
      <c r="AO8" s="49"/>
      <c r="AP8" s="27"/>
    </row>
    <row r="9" spans="2:43" ht="15.75" customHeight="1" thickBot="1" x14ac:dyDescent="0.3">
      <c r="B9" s="201"/>
      <c r="C9" s="202"/>
      <c r="D9" s="195"/>
      <c r="E9" s="196"/>
      <c r="F9" s="205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83">
        <v>1000</v>
      </c>
      <c r="C10" s="206"/>
      <c r="D10" s="217" t="s">
        <v>42</v>
      </c>
      <c r="E10" s="206"/>
      <c r="F10" s="221">
        <v>111111</v>
      </c>
      <c r="G10" s="57" t="s">
        <v>27</v>
      </c>
      <c r="H10" s="58">
        <v>7.5</v>
      </c>
      <c r="I10" s="58">
        <v>7.5</v>
      </c>
      <c r="J10" s="58">
        <v>7.5</v>
      </c>
      <c r="K10" s="58">
        <v>7.5</v>
      </c>
      <c r="L10" s="58"/>
      <c r="M10" s="58"/>
      <c r="N10" s="58"/>
      <c r="O10" s="58"/>
      <c r="P10" s="58"/>
      <c r="Q10" s="58"/>
      <c r="R10" s="58"/>
      <c r="S10" s="58"/>
      <c r="T10" s="58"/>
      <c r="U10" s="58">
        <v>7.5</v>
      </c>
      <c r="V10" s="58">
        <v>7.5</v>
      </c>
      <c r="W10" s="58">
        <v>7.5</v>
      </c>
      <c r="X10" s="58"/>
      <c r="Y10" s="58"/>
      <c r="Z10" s="58"/>
      <c r="AA10" s="58"/>
      <c r="AB10" s="58">
        <v>7.5</v>
      </c>
      <c r="AC10" s="58">
        <v>7.5</v>
      </c>
      <c r="AD10" s="58">
        <v>7.5</v>
      </c>
      <c r="AE10" s="58"/>
      <c r="AF10" s="58"/>
      <c r="AG10" s="58"/>
      <c r="AH10" s="58"/>
      <c r="AI10" s="58">
        <v>7.5</v>
      </c>
      <c r="AJ10" s="58">
        <v>7.5</v>
      </c>
      <c r="AK10" s="58">
        <v>7.5</v>
      </c>
      <c r="AL10" s="58"/>
      <c r="AM10" s="58"/>
      <c r="AN10" s="83">
        <f t="shared" ref="AN10:AN73" si="3">SUM(H10:AM10)</f>
        <v>97.5</v>
      </c>
      <c r="AO10" s="84"/>
      <c r="AP10" s="27"/>
      <c r="AQ10" s="34"/>
    </row>
    <row r="11" spans="2:43" ht="15" customHeight="1" x14ac:dyDescent="0.25">
      <c r="B11" s="207"/>
      <c r="C11" s="208"/>
      <c r="D11" s="218"/>
      <c r="E11" s="208"/>
      <c r="F11" s="222"/>
      <c r="G11" s="60" t="s">
        <v>15</v>
      </c>
      <c r="H11" s="61"/>
      <c r="I11" s="61">
        <v>2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81">
        <f t="shared" si="3"/>
        <v>2</v>
      </c>
      <c r="AO11" s="75"/>
      <c r="AP11" s="27"/>
      <c r="AQ11" s="34"/>
    </row>
    <row r="12" spans="2:43" ht="15" customHeight="1" x14ac:dyDescent="0.25">
      <c r="B12" s="207"/>
      <c r="C12" s="208"/>
      <c r="D12" s="218"/>
      <c r="E12" s="208"/>
      <c r="F12" s="222"/>
      <c r="G12" s="63" t="s">
        <v>16</v>
      </c>
      <c r="H12" s="64"/>
      <c r="I12" s="64">
        <v>2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81">
        <f t="shared" si="3"/>
        <v>2</v>
      </c>
      <c r="AO12" s="76"/>
      <c r="AP12" s="27"/>
      <c r="AQ12" s="34"/>
    </row>
    <row r="13" spans="2:43" ht="15" customHeight="1" x14ac:dyDescent="0.25">
      <c r="B13" s="207"/>
      <c r="C13" s="208"/>
      <c r="D13" s="218"/>
      <c r="E13" s="208"/>
      <c r="F13" s="222"/>
      <c r="G13" s="63" t="s">
        <v>17</v>
      </c>
      <c r="H13" s="66"/>
      <c r="I13" s="66">
        <v>4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81">
        <f t="shared" si="3"/>
        <v>4</v>
      </c>
      <c r="AO13" s="76"/>
      <c r="AP13" s="27"/>
      <c r="AQ13" s="34"/>
    </row>
    <row r="14" spans="2:43" ht="15" customHeight="1" x14ac:dyDescent="0.25">
      <c r="B14" s="207"/>
      <c r="C14" s="208"/>
      <c r="D14" s="218"/>
      <c r="E14" s="208"/>
      <c r="F14" s="222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81">
        <f t="shared" si="3"/>
        <v>0</v>
      </c>
      <c r="AO14" s="77"/>
      <c r="AP14" s="27"/>
      <c r="AQ14" s="34"/>
    </row>
    <row r="15" spans="2:43" ht="15" customHeight="1" x14ac:dyDescent="0.25">
      <c r="B15" s="207"/>
      <c r="C15" s="208"/>
      <c r="D15" s="218"/>
      <c r="E15" s="208"/>
      <c r="F15" s="222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81">
        <f t="shared" si="3"/>
        <v>0</v>
      </c>
      <c r="AO15" s="77"/>
      <c r="AP15" s="27"/>
      <c r="AQ15" s="34"/>
    </row>
    <row r="16" spans="2:43" ht="15" customHeight="1" x14ac:dyDescent="0.25">
      <c r="B16" s="207"/>
      <c r="C16" s="208"/>
      <c r="D16" s="218"/>
      <c r="E16" s="208"/>
      <c r="F16" s="222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81">
        <f t="shared" si="3"/>
        <v>0</v>
      </c>
      <c r="AO16" s="78"/>
      <c r="AP16" s="27"/>
      <c r="AQ16" s="34"/>
    </row>
    <row r="17" spans="2:43" ht="15" customHeight="1" x14ac:dyDescent="0.25">
      <c r="B17" s="207"/>
      <c r="C17" s="208"/>
      <c r="D17" s="219"/>
      <c r="E17" s="208"/>
      <c r="F17" s="222"/>
      <c r="G17" s="63" t="s">
        <v>30</v>
      </c>
      <c r="H17" s="64"/>
      <c r="I17" s="64">
        <v>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81">
        <f t="shared" si="3"/>
        <v>4</v>
      </c>
      <c r="AO17" s="77"/>
      <c r="AP17" s="27"/>
      <c r="AQ17" s="34"/>
    </row>
    <row r="18" spans="2:43" ht="15" customHeight="1" x14ac:dyDescent="0.25">
      <c r="B18" s="207"/>
      <c r="C18" s="208"/>
      <c r="D18" s="219"/>
      <c r="E18" s="208"/>
      <c r="F18" s="222"/>
      <c r="G18" s="63" t="s">
        <v>23</v>
      </c>
      <c r="H18" s="64"/>
      <c r="I18" s="64">
        <v>35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>
        <v>23</v>
      </c>
      <c r="V18" s="64">
        <v>23</v>
      </c>
      <c r="W18" s="64">
        <v>23</v>
      </c>
      <c r="X18" s="64"/>
      <c r="Y18" s="64"/>
      <c r="Z18" s="64"/>
      <c r="AA18" s="64"/>
      <c r="AB18" s="64">
        <v>23</v>
      </c>
      <c r="AC18" s="64">
        <v>23</v>
      </c>
      <c r="AD18" s="64">
        <v>23</v>
      </c>
      <c r="AE18" s="64"/>
      <c r="AF18" s="64"/>
      <c r="AG18" s="64"/>
      <c r="AH18" s="64"/>
      <c r="AI18" s="64">
        <v>23</v>
      </c>
      <c r="AJ18" s="64">
        <v>23</v>
      </c>
      <c r="AK18" s="64">
        <v>23</v>
      </c>
      <c r="AL18" s="64"/>
      <c r="AM18" s="64"/>
      <c r="AN18" s="81">
        <f t="shared" si="3"/>
        <v>242</v>
      </c>
      <c r="AO18" s="77"/>
      <c r="AP18" s="27"/>
      <c r="AQ18" s="34"/>
    </row>
    <row r="19" spans="2:43" ht="15" customHeight="1" x14ac:dyDescent="0.25">
      <c r="B19" s="207"/>
      <c r="C19" s="208"/>
      <c r="D19" s="219"/>
      <c r="E19" s="208"/>
      <c r="F19" s="222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>
        <v>1</v>
      </c>
      <c r="V19" s="64">
        <v>1</v>
      </c>
      <c r="W19" s="64">
        <v>1</v>
      </c>
      <c r="X19" s="64"/>
      <c r="Y19" s="64"/>
      <c r="Z19" s="64"/>
      <c r="AA19" s="64"/>
      <c r="AB19" s="64">
        <v>1</v>
      </c>
      <c r="AC19" s="64">
        <v>1</v>
      </c>
      <c r="AD19" s="64">
        <v>1</v>
      </c>
      <c r="AE19" s="64"/>
      <c r="AF19" s="64"/>
      <c r="AG19" s="64"/>
      <c r="AH19" s="64"/>
      <c r="AI19" s="64">
        <v>1</v>
      </c>
      <c r="AJ19" s="64">
        <v>1</v>
      </c>
      <c r="AK19" s="64">
        <v>1</v>
      </c>
      <c r="AL19" s="64"/>
      <c r="AM19" s="64"/>
      <c r="AN19" s="81">
        <f t="shared" si="3"/>
        <v>9</v>
      </c>
      <c r="AO19" s="77"/>
      <c r="AP19" s="27"/>
      <c r="AQ19" s="34"/>
    </row>
    <row r="20" spans="2:43" ht="15" customHeight="1" x14ac:dyDescent="0.25">
      <c r="B20" s="207"/>
      <c r="C20" s="208"/>
      <c r="D20" s="219"/>
      <c r="E20" s="208"/>
      <c r="F20" s="222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81">
        <f t="shared" si="3"/>
        <v>0</v>
      </c>
      <c r="AO20" s="77"/>
      <c r="AP20" s="27"/>
      <c r="AQ20" s="34"/>
    </row>
    <row r="21" spans="2:43" ht="15" customHeight="1" thickBot="1" x14ac:dyDescent="0.3">
      <c r="B21" s="209"/>
      <c r="C21" s="210"/>
      <c r="D21" s="220"/>
      <c r="E21" s="210"/>
      <c r="F21" s="223"/>
      <c r="G21" s="70" t="s">
        <v>25</v>
      </c>
      <c r="H21" s="71"/>
      <c r="I21" s="71">
        <v>1</v>
      </c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2">
        <f t="shared" si="3"/>
        <v>1</v>
      </c>
      <c r="AO21" s="78"/>
      <c r="AP21" s="27"/>
      <c r="AQ21" s="34"/>
    </row>
    <row r="22" spans="2:43" ht="15" customHeight="1" x14ac:dyDescent="0.25">
      <c r="B22" s="183">
        <v>2000</v>
      </c>
      <c r="C22" s="184"/>
      <c r="D22" s="217" t="s">
        <v>41</v>
      </c>
      <c r="E22" s="206"/>
      <c r="F22" s="221">
        <v>222222</v>
      </c>
      <c r="G22" s="57" t="s">
        <v>27</v>
      </c>
      <c r="H22" s="58"/>
      <c r="I22" s="58"/>
      <c r="J22" s="58"/>
      <c r="K22" s="58"/>
      <c r="L22" s="58"/>
      <c r="M22" s="58"/>
      <c r="N22" s="58">
        <v>7.5</v>
      </c>
      <c r="O22" s="58">
        <v>7.5</v>
      </c>
      <c r="P22" s="58">
        <v>7.5</v>
      </c>
      <c r="Q22" s="58">
        <v>7.5</v>
      </c>
      <c r="R22" s="58"/>
      <c r="S22" s="58"/>
      <c r="T22" s="58"/>
      <c r="U22" s="58"/>
      <c r="V22" s="58"/>
      <c r="W22" s="58"/>
      <c r="X22" s="58">
        <v>5.5</v>
      </c>
      <c r="Y22" s="58">
        <v>5.5</v>
      </c>
      <c r="Z22" s="58"/>
      <c r="AA22" s="58"/>
      <c r="AB22" s="58"/>
      <c r="AC22" s="58"/>
      <c r="AD22" s="58"/>
      <c r="AE22" s="58">
        <v>5.5</v>
      </c>
      <c r="AF22" s="58">
        <v>5.5</v>
      </c>
      <c r="AG22" s="58"/>
      <c r="AH22" s="58"/>
      <c r="AI22" s="58"/>
      <c r="AJ22" s="58"/>
      <c r="AK22" s="58"/>
      <c r="AL22" s="58">
        <v>5.5</v>
      </c>
      <c r="AM22" s="58">
        <v>5.5</v>
      </c>
      <c r="AN22" s="80">
        <f t="shared" si="3"/>
        <v>63</v>
      </c>
      <c r="AO22" s="74"/>
      <c r="AP22" s="27"/>
      <c r="AQ22" s="34"/>
    </row>
    <row r="23" spans="2:43" ht="15" customHeight="1" x14ac:dyDescent="0.25">
      <c r="B23" s="185"/>
      <c r="C23" s="186"/>
      <c r="D23" s="218"/>
      <c r="E23" s="208"/>
      <c r="F23" s="229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81">
        <f t="shared" si="3"/>
        <v>0</v>
      </c>
      <c r="AO23" s="75"/>
      <c r="AP23" s="27"/>
      <c r="AQ23" s="34"/>
    </row>
    <row r="24" spans="2:43" ht="15" customHeight="1" x14ac:dyDescent="0.25">
      <c r="B24" s="185"/>
      <c r="C24" s="186"/>
      <c r="D24" s="218"/>
      <c r="E24" s="208"/>
      <c r="F24" s="229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81">
        <f t="shared" si="3"/>
        <v>0</v>
      </c>
      <c r="AO24" s="76"/>
      <c r="AP24" s="27"/>
      <c r="AQ24" s="34"/>
    </row>
    <row r="25" spans="2:43" ht="15" customHeight="1" x14ac:dyDescent="0.25">
      <c r="B25" s="185"/>
      <c r="C25" s="186"/>
      <c r="D25" s="218"/>
      <c r="E25" s="208"/>
      <c r="F25" s="229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81">
        <f t="shared" si="3"/>
        <v>0</v>
      </c>
      <c r="AO25" s="76"/>
      <c r="AP25" s="27"/>
      <c r="AQ25" s="34"/>
    </row>
    <row r="26" spans="2:43" ht="15" customHeight="1" x14ac:dyDescent="0.25">
      <c r="B26" s="185"/>
      <c r="C26" s="186"/>
      <c r="D26" s="218"/>
      <c r="E26" s="208"/>
      <c r="F26" s="229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81">
        <f t="shared" si="3"/>
        <v>0</v>
      </c>
      <c r="AO26" s="77"/>
      <c r="AP26" s="27"/>
      <c r="AQ26" s="34"/>
    </row>
    <row r="27" spans="2:43" ht="15" customHeight="1" x14ac:dyDescent="0.25">
      <c r="B27" s="185"/>
      <c r="C27" s="186"/>
      <c r="D27" s="218"/>
      <c r="E27" s="208"/>
      <c r="F27" s="229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81">
        <f t="shared" si="3"/>
        <v>0</v>
      </c>
      <c r="AO27" s="77"/>
      <c r="AP27" s="27"/>
      <c r="AQ27" s="34"/>
    </row>
    <row r="28" spans="2:43" ht="15" customHeight="1" x14ac:dyDescent="0.25">
      <c r="B28" s="185"/>
      <c r="C28" s="186"/>
      <c r="D28" s="218"/>
      <c r="E28" s="208"/>
      <c r="F28" s="229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81">
        <f t="shared" si="3"/>
        <v>0</v>
      </c>
      <c r="AO28" s="78"/>
      <c r="AP28" s="27"/>
      <c r="AQ28" s="34"/>
    </row>
    <row r="29" spans="2:43" ht="15" customHeight="1" x14ac:dyDescent="0.25">
      <c r="B29" s="185"/>
      <c r="C29" s="186"/>
      <c r="D29" s="219"/>
      <c r="E29" s="208"/>
      <c r="F29" s="229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81">
        <f t="shared" si="3"/>
        <v>0</v>
      </c>
      <c r="AO29" s="77"/>
      <c r="AP29" s="27"/>
      <c r="AQ29" s="34"/>
    </row>
    <row r="30" spans="2:43" ht="15" customHeight="1" x14ac:dyDescent="0.25">
      <c r="B30" s="185"/>
      <c r="C30" s="186"/>
      <c r="D30" s="219"/>
      <c r="E30" s="208"/>
      <c r="F30" s="229"/>
      <c r="G30" s="63" t="s">
        <v>23</v>
      </c>
      <c r="H30" s="64"/>
      <c r="I30" s="64"/>
      <c r="J30" s="64"/>
      <c r="K30" s="64"/>
      <c r="L30" s="64"/>
      <c r="M30" s="64"/>
      <c r="N30" s="64">
        <v>12</v>
      </c>
      <c r="O30" s="64">
        <v>12</v>
      </c>
      <c r="P30" s="64">
        <v>12</v>
      </c>
      <c r="Q30" s="64">
        <v>12</v>
      </c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81">
        <f t="shared" si="3"/>
        <v>48</v>
      </c>
      <c r="AO30" s="77"/>
      <c r="AP30" s="27"/>
      <c r="AQ30" s="34"/>
    </row>
    <row r="31" spans="2:43" ht="15" customHeight="1" x14ac:dyDescent="0.25">
      <c r="B31" s="185"/>
      <c r="C31" s="186"/>
      <c r="D31" s="219"/>
      <c r="E31" s="208"/>
      <c r="F31" s="229"/>
      <c r="G31" s="63" t="s">
        <v>26</v>
      </c>
      <c r="H31" s="64"/>
      <c r="I31" s="64"/>
      <c r="J31" s="64"/>
      <c r="K31" s="64"/>
      <c r="L31" s="64"/>
      <c r="M31" s="64"/>
      <c r="N31" s="64">
        <v>1</v>
      </c>
      <c r="O31" s="64">
        <v>1</v>
      </c>
      <c r="P31" s="64">
        <v>1</v>
      </c>
      <c r="Q31" s="64">
        <v>1</v>
      </c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81">
        <f t="shared" si="3"/>
        <v>4</v>
      </c>
      <c r="AO31" s="77"/>
      <c r="AP31" s="27"/>
      <c r="AQ31" s="34"/>
    </row>
    <row r="32" spans="2:43" ht="15" customHeight="1" x14ac:dyDescent="0.25">
      <c r="B32" s="185"/>
      <c r="C32" s="186"/>
      <c r="D32" s="219"/>
      <c r="E32" s="208"/>
      <c r="F32" s="229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81">
        <f t="shared" si="3"/>
        <v>0</v>
      </c>
      <c r="AO32" s="77"/>
      <c r="AP32" s="27"/>
      <c r="AQ32" s="34"/>
    </row>
    <row r="33" spans="2:43" ht="15" customHeight="1" thickBot="1" x14ac:dyDescent="0.3">
      <c r="B33" s="187"/>
      <c r="C33" s="188"/>
      <c r="D33" s="220"/>
      <c r="E33" s="210"/>
      <c r="F33" s="230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2">
        <f t="shared" si="3"/>
        <v>0</v>
      </c>
      <c r="AO33" s="78"/>
      <c r="AP33" s="27"/>
      <c r="AQ33" s="34"/>
    </row>
    <row r="34" spans="2:43" ht="15" customHeight="1" x14ac:dyDescent="0.25">
      <c r="B34" s="183">
        <v>5000</v>
      </c>
      <c r="C34" s="184"/>
      <c r="D34" s="217" t="s">
        <v>43</v>
      </c>
      <c r="E34" s="184"/>
      <c r="F34" s="226"/>
      <c r="G34" s="57" t="s">
        <v>27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>
        <v>7.5</v>
      </c>
      <c r="S34" s="58"/>
      <c r="T34" s="58"/>
      <c r="U34" s="58"/>
      <c r="V34" s="58"/>
      <c r="W34" s="58"/>
      <c r="X34" s="58">
        <v>2</v>
      </c>
      <c r="Y34" s="58">
        <v>2</v>
      </c>
      <c r="Z34" s="58"/>
      <c r="AA34" s="58"/>
      <c r="AB34" s="58"/>
      <c r="AC34" s="58"/>
      <c r="AD34" s="58"/>
      <c r="AE34" s="58">
        <v>2</v>
      </c>
      <c r="AF34" s="58">
        <v>2</v>
      </c>
      <c r="AG34" s="58"/>
      <c r="AH34" s="58"/>
      <c r="AI34" s="58"/>
      <c r="AJ34" s="58"/>
      <c r="AK34" s="58"/>
      <c r="AL34" s="58">
        <v>2</v>
      </c>
      <c r="AM34" s="58">
        <v>2</v>
      </c>
      <c r="AN34" s="80">
        <f t="shared" si="3"/>
        <v>19.5</v>
      </c>
      <c r="AO34" s="74"/>
      <c r="AP34" s="27"/>
      <c r="AQ34" s="34"/>
    </row>
    <row r="35" spans="2:43" ht="15" customHeight="1" x14ac:dyDescent="0.25">
      <c r="B35" s="185"/>
      <c r="C35" s="186"/>
      <c r="D35" s="224"/>
      <c r="E35" s="186"/>
      <c r="F35" s="227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30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5">
      <c r="B36" s="185"/>
      <c r="C36" s="186"/>
      <c r="D36" s="224"/>
      <c r="E36" s="186"/>
      <c r="F36" s="227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131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5">
      <c r="B37" s="185"/>
      <c r="C37" s="186"/>
      <c r="D37" s="224"/>
      <c r="E37" s="186"/>
      <c r="F37" s="227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132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85"/>
      <c r="C38" s="186"/>
      <c r="D38" s="224"/>
      <c r="E38" s="186"/>
      <c r="F38" s="227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131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85"/>
      <c r="C39" s="186"/>
      <c r="D39" s="224"/>
      <c r="E39" s="186"/>
      <c r="F39" s="227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131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85"/>
      <c r="C40" s="186"/>
      <c r="D40" s="224"/>
      <c r="E40" s="186"/>
      <c r="F40" s="227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132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85"/>
      <c r="C41" s="186"/>
      <c r="D41" s="224"/>
      <c r="E41" s="186"/>
      <c r="F41" s="227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131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85"/>
      <c r="C42" s="186"/>
      <c r="D42" s="224"/>
      <c r="E42" s="186"/>
      <c r="F42" s="227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131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85"/>
      <c r="C43" s="186"/>
      <c r="D43" s="224"/>
      <c r="E43" s="186"/>
      <c r="F43" s="227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31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85"/>
      <c r="C44" s="186"/>
      <c r="D44" s="224"/>
      <c r="E44" s="186"/>
      <c r="F44" s="227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131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87"/>
      <c r="C45" s="188"/>
      <c r="D45" s="225"/>
      <c r="E45" s="188"/>
      <c r="F45" s="228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133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83"/>
      <c r="C46" s="184"/>
      <c r="D46" s="217"/>
      <c r="E46" s="184"/>
      <c r="F46" s="226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12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85"/>
      <c r="C47" s="186"/>
      <c r="D47" s="224"/>
      <c r="E47" s="186"/>
      <c r="F47" s="227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13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85"/>
      <c r="C48" s="186"/>
      <c r="D48" s="224"/>
      <c r="E48" s="186"/>
      <c r="F48" s="227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85"/>
      <c r="C49" s="186"/>
      <c r="D49" s="224"/>
      <c r="E49" s="186"/>
      <c r="F49" s="227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85"/>
      <c r="C50" s="186"/>
      <c r="D50" s="224"/>
      <c r="E50" s="186"/>
      <c r="F50" s="227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85"/>
      <c r="C51" s="186"/>
      <c r="D51" s="224"/>
      <c r="E51" s="186"/>
      <c r="F51" s="227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85"/>
      <c r="C52" s="186"/>
      <c r="D52" s="224"/>
      <c r="E52" s="186"/>
      <c r="F52" s="227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85"/>
      <c r="C53" s="186"/>
      <c r="D53" s="224"/>
      <c r="E53" s="186"/>
      <c r="F53" s="227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85"/>
      <c r="C54" s="186"/>
      <c r="D54" s="224"/>
      <c r="E54" s="186"/>
      <c r="F54" s="227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85"/>
      <c r="C55" s="186"/>
      <c r="D55" s="224"/>
      <c r="E55" s="186"/>
      <c r="F55" s="227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85"/>
      <c r="C56" s="186"/>
      <c r="D56" s="224"/>
      <c r="E56" s="186"/>
      <c r="F56" s="227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87"/>
      <c r="C57" s="188"/>
      <c r="D57" s="225"/>
      <c r="E57" s="188"/>
      <c r="F57" s="228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83"/>
      <c r="C58" s="206"/>
      <c r="D58" s="217"/>
      <c r="E58" s="206"/>
      <c r="F58" s="233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207"/>
      <c r="C59" s="208"/>
      <c r="D59" s="218"/>
      <c r="E59" s="208"/>
      <c r="F59" s="234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207"/>
      <c r="C60" s="208"/>
      <c r="D60" s="218"/>
      <c r="E60" s="208"/>
      <c r="F60" s="234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207"/>
      <c r="C61" s="208"/>
      <c r="D61" s="218"/>
      <c r="E61" s="208"/>
      <c r="F61" s="234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207"/>
      <c r="C62" s="208"/>
      <c r="D62" s="218"/>
      <c r="E62" s="208"/>
      <c r="F62" s="234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207"/>
      <c r="C63" s="208"/>
      <c r="D63" s="218"/>
      <c r="E63" s="208"/>
      <c r="F63" s="234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207"/>
      <c r="C64" s="208"/>
      <c r="D64" s="218"/>
      <c r="E64" s="208"/>
      <c r="F64" s="234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207"/>
      <c r="C65" s="208"/>
      <c r="D65" s="219"/>
      <c r="E65" s="208"/>
      <c r="F65" s="234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207"/>
      <c r="C66" s="208"/>
      <c r="D66" s="219"/>
      <c r="E66" s="208"/>
      <c r="F66" s="234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207"/>
      <c r="C67" s="208"/>
      <c r="D67" s="219"/>
      <c r="E67" s="208"/>
      <c r="F67" s="234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207"/>
      <c r="C68" s="208"/>
      <c r="D68" s="219"/>
      <c r="E68" s="208"/>
      <c r="F68" s="234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209"/>
      <c r="C69" s="210"/>
      <c r="D69" s="220"/>
      <c r="E69" s="210"/>
      <c r="F69" s="235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83"/>
      <c r="C70" s="206"/>
      <c r="D70" s="217"/>
      <c r="E70" s="206"/>
      <c r="F70" s="226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207"/>
      <c r="C71" s="208"/>
      <c r="D71" s="218"/>
      <c r="E71" s="208"/>
      <c r="F71" s="231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207"/>
      <c r="C72" s="208"/>
      <c r="D72" s="218"/>
      <c r="E72" s="208"/>
      <c r="F72" s="231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207"/>
      <c r="C73" s="208"/>
      <c r="D73" s="218"/>
      <c r="E73" s="208"/>
      <c r="F73" s="231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207"/>
      <c r="C74" s="208"/>
      <c r="D74" s="218"/>
      <c r="E74" s="208"/>
      <c r="F74" s="231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207"/>
      <c r="C75" s="208"/>
      <c r="D75" s="218"/>
      <c r="E75" s="208"/>
      <c r="F75" s="231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207"/>
      <c r="C76" s="208"/>
      <c r="D76" s="218"/>
      <c r="E76" s="208"/>
      <c r="F76" s="231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207"/>
      <c r="C77" s="208"/>
      <c r="D77" s="219"/>
      <c r="E77" s="208"/>
      <c r="F77" s="231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207"/>
      <c r="C78" s="208"/>
      <c r="D78" s="219"/>
      <c r="E78" s="208"/>
      <c r="F78" s="231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207"/>
      <c r="C79" s="208"/>
      <c r="D79" s="219"/>
      <c r="E79" s="208"/>
      <c r="F79" s="231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207"/>
      <c r="C80" s="208"/>
      <c r="D80" s="219"/>
      <c r="E80" s="208"/>
      <c r="F80" s="231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209"/>
      <c r="C81" s="210"/>
      <c r="D81" s="220"/>
      <c r="E81" s="210"/>
      <c r="F81" s="232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83"/>
      <c r="C82" s="206"/>
      <c r="D82" s="217"/>
      <c r="E82" s="206"/>
      <c r="F82" s="233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207"/>
      <c r="C83" s="208"/>
      <c r="D83" s="218"/>
      <c r="E83" s="208"/>
      <c r="F83" s="234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207"/>
      <c r="C84" s="208"/>
      <c r="D84" s="218"/>
      <c r="E84" s="208"/>
      <c r="F84" s="234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207"/>
      <c r="C85" s="208"/>
      <c r="D85" s="218"/>
      <c r="E85" s="208"/>
      <c r="F85" s="234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207"/>
      <c r="C86" s="208"/>
      <c r="D86" s="218"/>
      <c r="E86" s="208"/>
      <c r="F86" s="234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207"/>
      <c r="C87" s="208"/>
      <c r="D87" s="218"/>
      <c r="E87" s="208"/>
      <c r="F87" s="234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207"/>
      <c r="C88" s="208"/>
      <c r="D88" s="218"/>
      <c r="E88" s="208"/>
      <c r="F88" s="234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207"/>
      <c r="C89" s="208"/>
      <c r="D89" s="219"/>
      <c r="E89" s="208"/>
      <c r="F89" s="234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207"/>
      <c r="C90" s="208"/>
      <c r="D90" s="219"/>
      <c r="E90" s="208"/>
      <c r="F90" s="234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207"/>
      <c r="C91" s="208"/>
      <c r="D91" s="219"/>
      <c r="E91" s="208"/>
      <c r="F91" s="234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207"/>
      <c r="C92" s="208"/>
      <c r="D92" s="219"/>
      <c r="E92" s="208"/>
      <c r="F92" s="234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209"/>
      <c r="C93" s="210"/>
      <c r="D93" s="220"/>
      <c r="E93" s="210"/>
      <c r="F93" s="235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249"/>
      <c r="C94" s="250"/>
      <c r="D94" s="255" t="s">
        <v>33</v>
      </c>
      <c r="E94" s="250"/>
      <c r="F94" s="258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7.5</v>
      </c>
      <c r="J94" s="87">
        <f>SUM(J10,J22,J34,J46,J58,J70,J82)</f>
        <v>7.5</v>
      </c>
      <c r="K94" s="87">
        <f t="shared" si="5"/>
        <v>7.5</v>
      </c>
      <c r="L94" s="87">
        <f t="shared" si="5"/>
        <v>0</v>
      </c>
      <c r="M94" s="87">
        <f t="shared" si="5"/>
        <v>0</v>
      </c>
      <c r="N94" s="87">
        <f t="shared" si="5"/>
        <v>7.5</v>
      </c>
      <c r="O94" s="87">
        <f t="shared" si="5"/>
        <v>7.5</v>
      </c>
      <c r="P94" s="87">
        <f t="shared" si="5"/>
        <v>7.5</v>
      </c>
      <c r="Q94" s="87">
        <f t="shared" si="5"/>
        <v>7.5</v>
      </c>
      <c r="R94" s="87">
        <f t="shared" si="5"/>
        <v>7.5</v>
      </c>
      <c r="S94" s="87">
        <f t="shared" si="5"/>
        <v>0</v>
      </c>
      <c r="T94" s="87">
        <f t="shared" si="5"/>
        <v>0</v>
      </c>
      <c r="U94" s="87">
        <f t="shared" si="5"/>
        <v>7.5</v>
      </c>
      <c r="V94" s="87">
        <f t="shared" si="5"/>
        <v>7.5</v>
      </c>
      <c r="W94" s="87">
        <f t="shared" si="5"/>
        <v>7.5</v>
      </c>
      <c r="X94" s="87">
        <f t="shared" si="5"/>
        <v>7.5</v>
      </c>
      <c r="Y94" s="87">
        <f t="shared" ref="Y94:Z104" si="6">SUM(Y10,Y22,Y34,Y46,Y58,Y70,Y82)</f>
        <v>7.5</v>
      </c>
      <c r="Z94" s="87">
        <f t="shared" si="6"/>
        <v>0</v>
      </c>
      <c r="AA94" s="87">
        <f t="shared" si="5"/>
        <v>0</v>
      </c>
      <c r="AB94" s="87">
        <f t="shared" si="5"/>
        <v>7.5</v>
      </c>
      <c r="AC94" s="87">
        <f t="shared" si="5"/>
        <v>7.5</v>
      </c>
      <c r="AD94" s="87">
        <f t="shared" si="5"/>
        <v>7.5</v>
      </c>
      <c r="AE94" s="87">
        <f t="shared" si="5"/>
        <v>7.5</v>
      </c>
      <c r="AF94" s="87">
        <f t="shared" ref="AF94" si="7">SUM(AF10,AF22,AF34,AF46,AF58,AF70,AF82)</f>
        <v>7.5</v>
      </c>
      <c r="AG94" s="87">
        <f t="shared" si="5"/>
        <v>0</v>
      </c>
      <c r="AH94" s="87">
        <f t="shared" si="5"/>
        <v>0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7.5</v>
      </c>
      <c r="AL94" s="87">
        <f t="shared" si="5"/>
        <v>7.5</v>
      </c>
      <c r="AM94" s="85"/>
      <c r="AN94" s="88">
        <f t="shared" si="4"/>
        <v>172.5</v>
      </c>
      <c r="AO94" s="89"/>
      <c r="AP94" s="27"/>
    </row>
    <row r="95" spans="2:43" ht="15" customHeight="1" x14ac:dyDescent="0.25">
      <c r="B95" s="251"/>
      <c r="C95" s="252"/>
      <c r="D95" s="256"/>
      <c r="E95" s="252"/>
      <c r="F95" s="259"/>
      <c r="G95" s="90" t="s">
        <v>15</v>
      </c>
      <c r="H95" s="91">
        <f t="shared" ref="H95:AL95" si="9">SUM(H11,H23,H35,H47,H59,H71,H83)</f>
        <v>0</v>
      </c>
      <c r="I95" s="91">
        <f t="shared" si="9"/>
        <v>2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2</v>
      </c>
      <c r="AO95" s="93"/>
      <c r="AP95" s="27"/>
    </row>
    <row r="96" spans="2:43" ht="15" customHeight="1" x14ac:dyDescent="0.25">
      <c r="B96" s="251"/>
      <c r="C96" s="252"/>
      <c r="D96" s="256"/>
      <c r="E96" s="252"/>
      <c r="F96" s="259"/>
      <c r="G96" s="94" t="s">
        <v>16</v>
      </c>
      <c r="H96" s="91">
        <f t="shared" ref="H96:AL96" si="12">SUM(H12,H24,H36,H48,H60,H72,H84)</f>
        <v>0</v>
      </c>
      <c r="I96" s="91">
        <f t="shared" si="12"/>
        <v>2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2</v>
      </c>
      <c r="AO96" s="95"/>
      <c r="AP96" s="27"/>
    </row>
    <row r="97" spans="2:43" ht="15" customHeight="1" x14ac:dyDescent="0.25">
      <c r="B97" s="251"/>
      <c r="C97" s="252"/>
      <c r="D97" s="256"/>
      <c r="E97" s="252"/>
      <c r="F97" s="259"/>
      <c r="G97" s="94" t="s">
        <v>17</v>
      </c>
      <c r="H97" s="91">
        <f t="shared" ref="H97:AL97" si="15">SUM(H13,H25,H37,H49,H61,H73,H85)</f>
        <v>0</v>
      </c>
      <c r="I97" s="91">
        <f t="shared" si="15"/>
        <v>4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4</v>
      </c>
      <c r="AO97" s="95"/>
      <c r="AP97" s="27"/>
    </row>
    <row r="98" spans="2:43" ht="15" customHeight="1" x14ac:dyDescent="0.25">
      <c r="B98" s="251"/>
      <c r="C98" s="252"/>
      <c r="D98" s="256"/>
      <c r="E98" s="252"/>
      <c r="F98" s="259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251"/>
      <c r="C99" s="252"/>
      <c r="D99" s="256"/>
      <c r="E99" s="252"/>
      <c r="F99" s="259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251"/>
      <c r="C100" s="252"/>
      <c r="D100" s="256"/>
      <c r="E100" s="252"/>
      <c r="F100" s="259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251"/>
      <c r="C101" s="252"/>
      <c r="D101" s="256"/>
      <c r="E101" s="252"/>
      <c r="F101" s="259"/>
      <c r="G101" s="94" t="s">
        <v>30</v>
      </c>
      <c r="H101" s="91">
        <f t="shared" ref="H101:AL101" si="27">SUM(H17,H29,H41,H53,H65,H77,H89)</f>
        <v>0</v>
      </c>
      <c r="I101" s="91">
        <f t="shared" si="27"/>
        <v>4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4</v>
      </c>
      <c r="AO101" s="96"/>
      <c r="AP101" s="27"/>
    </row>
    <row r="102" spans="2:43" ht="15" customHeight="1" x14ac:dyDescent="0.25">
      <c r="B102" s="251"/>
      <c r="C102" s="252"/>
      <c r="D102" s="256"/>
      <c r="E102" s="252"/>
      <c r="F102" s="259"/>
      <c r="G102" s="94" t="s">
        <v>23</v>
      </c>
      <c r="H102" s="91">
        <f t="shared" ref="H102:AL102" si="30">SUM(H18,H30,H42,H54,H66,H78,H90)</f>
        <v>0</v>
      </c>
      <c r="I102" s="91">
        <f t="shared" si="30"/>
        <v>35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0</v>
      </c>
      <c r="N102" s="91">
        <f t="shared" si="30"/>
        <v>12</v>
      </c>
      <c r="O102" s="91">
        <f t="shared" si="30"/>
        <v>12</v>
      </c>
      <c r="P102" s="91">
        <f t="shared" si="30"/>
        <v>12</v>
      </c>
      <c r="Q102" s="91">
        <f t="shared" si="30"/>
        <v>12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23</v>
      </c>
      <c r="V102" s="91">
        <f t="shared" si="30"/>
        <v>23</v>
      </c>
      <c r="W102" s="91">
        <f t="shared" si="30"/>
        <v>23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23</v>
      </c>
      <c r="AC102" s="91">
        <f t="shared" si="30"/>
        <v>23</v>
      </c>
      <c r="AD102" s="91">
        <f t="shared" si="30"/>
        <v>23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23</v>
      </c>
      <c r="AJ102" s="91">
        <f t="shared" si="30"/>
        <v>23</v>
      </c>
      <c r="AK102" s="91">
        <f t="shared" si="30"/>
        <v>23</v>
      </c>
      <c r="AL102" s="91">
        <f t="shared" si="30"/>
        <v>0</v>
      </c>
      <c r="AM102" s="85"/>
      <c r="AN102" s="92">
        <f t="shared" si="4"/>
        <v>290</v>
      </c>
      <c r="AO102" s="96"/>
      <c r="AP102" s="27"/>
    </row>
    <row r="103" spans="2:43" ht="15" customHeight="1" x14ac:dyDescent="0.25">
      <c r="B103" s="251"/>
      <c r="C103" s="252"/>
      <c r="D103" s="256"/>
      <c r="E103" s="252"/>
      <c r="F103" s="259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1</v>
      </c>
      <c r="O103" s="91">
        <f t="shared" si="33"/>
        <v>1</v>
      </c>
      <c r="P103" s="91">
        <f t="shared" si="33"/>
        <v>1</v>
      </c>
      <c r="Q103" s="91">
        <f t="shared" si="33"/>
        <v>1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1</v>
      </c>
      <c r="V103" s="91">
        <f t="shared" si="33"/>
        <v>1</v>
      </c>
      <c r="W103" s="91">
        <f t="shared" si="33"/>
        <v>1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1</v>
      </c>
      <c r="AC103" s="91">
        <f t="shared" si="33"/>
        <v>1</v>
      </c>
      <c r="AD103" s="91">
        <f t="shared" si="33"/>
        <v>1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1</v>
      </c>
      <c r="AJ103" s="91">
        <f t="shared" si="33"/>
        <v>1</v>
      </c>
      <c r="AK103" s="91">
        <f t="shared" si="33"/>
        <v>1</v>
      </c>
      <c r="AL103" s="91">
        <f t="shared" si="33"/>
        <v>0</v>
      </c>
      <c r="AM103" s="85"/>
      <c r="AN103" s="92">
        <f t="shared" si="4"/>
        <v>13</v>
      </c>
      <c r="AO103" s="96"/>
      <c r="AP103" s="27"/>
    </row>
    <row r="104" spans="2:43" ht="15" customHeight="1" x14ac:dyDescent="0.25">
      <c r="B104" s="251"/>
      <c r="C104" s="252"/>
      <c r="D104" s="256"/>
      <c r="E104" s="252"/>
      <c r="F104" s="259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253"/>
      <c r="C105" s="254"/>
      <c r="D105" s="257"/>
      <c r="E105" s="254"/>
      <c r="F105" s="260"/>
      <c r="G105" s="99" t="s">
        <v>25</v>
      </c>
      <c r="H105" s="100">
        <f t="shared" ref="H105:AL105" si="39">SUM(H21,H33,H45,H57,H69,H81,H93)</f>
        <v>0</v>
      </c>
      <c r="I105" s="100">
        <f t="shared" si="39"/>
        <v>1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1</v>
      </c>
      <c r="AO105" s="98"/>
      <c r="AP105" s="27"/>
    </row>
    <row r="106" spans="2:43" ht="15" customHeight="1" thickTop="1" x14ac:dyDescent="0.25">
      <c r="B106" s="236"/>
      <c r="C106" s="237"/>
      <c r="D106" s="242" t="s">
        <v>28</v>
      </c>
      <c r="E106" s="237"/>
      <c r="F106" s="246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>
        <f t="shared" ref="AN106:AN117" si="42">SUM(H106:AM106)</f>
        <v>0</v>
      </c>
      <c r="AO106" s="106"/>
      <c r="AP106" s="27"/>
      <c r="AQ106" s="34"/>
    </row>
    <row r="107" spans="2:43" ht="15" customHeight="1" x14ac:dyDescent="0.25">
      <c r="B107" s="238"/>
      <c r="C107" s="239"/>
      <c r="D107" s="243"/>
      <c r="E107" s="239"/>
      <c r="F107" s="247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238"/>
      <c r="C108" s="239"/>
      <c r="D108" s="243"/>
      <c r="E108" s="239"/>
      <c r="F108" s="247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238"/>
      <c r="C109" s="239"/>
      <c r="D109" s="243"/>
      <c r="E109" s="239"/>
      <c r="F109" s="247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238"/>
      <c r="C110" s="239"/>
      <c r="D110" s="243"/>
      <c r="E110" s="239"/>
      <c r="F110" s="247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238"/>
      <c r="C111" s="239"/>
      <c r="D111" s="243"/>
      <c r="E111" s="239"/>
      <c r="F111" s="247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238"/>
      <c r="C112" s="239"/>
      <c r="D112" s="243"/>
      <c r="E112" s="239"/>
      <c r="F112" s="247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238"/>
      <c r="C113" s="239"/>
      <c r="D113" s="244"/>
      <c r="E113" s="239"/>
      <c r="F113" s="247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238"/>
      <c r="C114" s="239"/>
      <c r="D114" s="244"/>
      <c r="E114" s="239"/>
      <c r="F114" s="247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238"/>
      <c r="C115" s="239"/>
      <c r="D115" s="244"/>
      <c r="E115" s="239"/>
      <c r="F115" s="247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238"/>
      <c r="C116" s="239"/>
      <c r="D116" s="244"/>
      <c r="E116" s="239"/>
      <c r="F116" s="247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240"/>
      <c r="C117" s="241"/>
      <c r="D117" s="245"/>
      <c r="E117" s="241"/>
      <c r="F117" s="248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  <row r="118" spans="2:43" ht="15.6" thickBot="1" x14ac:dyDescent="0.3">
      <c r="B118" s="134" t="s">
        <v>34</v>
      </c>
      <c r="C118" s="135"/>
      <c r="D118" s="136"/>
      <c r="E118" s="137"/>
      <c r="F118" s="138" t="s">
        <v>35</v>
      </c>
      <c r="G118" s="139">
        <v>0</v>
      </c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1"/>
      <c r="AM118" s="142"/>
      <c r="AN118" s="143">
        <f>SUM(G118:AL118)</f>
        <v>0</v>
      </c>
      <c r="AO118" s="144"/>
    </row>
    <row r="119" spans="2:43" x14ac:dyDescent="0.25">
      <c r="B119" s="145" t="s">
        <v>36</v>
      </c>
      <c r="C119" s="146"/>
      <c r="D119" s="147"/>
      <c r="E119" s="148"/>
      <c r="F119" s="149"/>
      <c r="G119" s="150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2"/>
      <c r="AM119" s="153"/>
      <c r="AN119" s="154">
        <f>SUM(H119:AL119)</f>
        <v>0</v>
      </c>
      <c r="AO119" s="155"/>
    </row>
    <row r="120" spans="2:43" x14ac:dyDescent="0.25">
      <c r="B120" s="156" t="s">
        <v>37</v>
      </c>
      <c r="C120" s="157"/>
      <c r="D120" s="158"/>
      <c r="E120" s="159"/>
      <c r="F120" s="160"/>
      <c r="G120" s="161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3"/>
      <c r="AM120" s="68"/>
      <c r="AN120" s="164">
        <f>SUM(H120:AL120)</f>
        <v>0</v>
      </c>
      <c r="AO120" s="165"/>
    </row>
    <row r="121" spans="2:43" ht="15.6" thickBot="1" x14ac:dyDescent="0.3">
      <c r="B121" s="166" t="s">
        <v>38</v>
      </c>
      <c r="C121" s="167"/>
      <c r="D121" s="168"/>
      <c r="E121" s="169"/>
      <c r="F121" s="170"/>
      <c r="G121" s="171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3"/>
      <c r="AM121" s="174"/>
      <c r="AN121" s="175">
        <f>SUM(H121:AL121)</f>
        <v>0</v>
      </c>
      <c r="AO121" s="176"/>
    </row>
  </sheetData>
  <mergeCells count="37">
    <mergeCell ref="B106:C117"/>
    <mergeCell ref="D106:E117"/>
    <mergeCell ref="F106:F117"/>
    <mergeCell ref="F82:F93"/>
    <mergeCell ref="B94:C105"/>
    <mergeCell ref="D94:E105"/>
    <mergeCell ref="F94:F105"/>
    <mergeCell ref="B70:C81"/>
    <mergeCell ref="D70:E81"/>
    <mergeCell ref="F70:F81"/>
    <mergeCell ref="B82:C93"/>
    <mergeCell ref="F58:F69"/>
    <mergeCell ref="B58:C69"/>
    <mergeCell ref="D58:E69"/>
    <mergeCell ref="D82:E93"/>
    <mergeCell ref="D46:E57"/>
    <mergeCell ref="F46:F57"/>
    <mergeCell ref="D22:E33"/>
    <mergeCell ref="F22:F33"/>
    <mergeCell ref="D34:E45"/>
    <mergeCell ref="F34:F45"/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</mergeCells>
  <conditionalFormatting sqref="H8:AL8 AM8:AM9">
    <cfRule type="cellIs" dxfId="205" priority="316" stopIfTrue="1" operator="equal">
      <formula>"La"</formula>
    </cfRule>
    <cfRule type="cellIs" dxfId="204" priority="317" stopIfTrue="1" operator="equal">
      <formula>"Su"</formula>
    </cfRule>
  </conditionalFormatting>
  <conditionalFormatting sqref="H9:AL9 H106:AL117">
    <cfRule type="expression" dxfId="203" priority="323" stopIfTrue="1">
      <formula>H$7=TODAY()</formula>
    </cfRule>
    <cfRule type="expression" dxfId="202" priority="324" stopIfTrue="1">
      <formula>H$5=1</formula>
    </cfRule>
  </conditionalFormatting>
  <conditionalFormatting sqref="AM106:AM107">
    <cfRule type="cellIs" dxfId="201" priority="307" stopIfTrue="1" operator="equal">
      <formula>"La"</formula>
    </cfRule>
    <cfRule type="cellIs" dxfId="200" priority="308" stopIfTrue="1" operator="equal">
      <formula>"Su"</formula>
    </cfRule>
  </conditionalFormatting>
  <conditionalFormatting sqref="AM35">
    <cfRule type="cellIs" dxfId="199" priority="287" stopIfTrue="1" operator="equal">
      <formula>"La"</formula>
    </cfRule>
    <cfRule type="cellIs" dxfId="198" priority="288" stopIfTrue="1" operator="equal">
      <formula>"Su"</formula>
    </cfRule>
  </conditionalFormatting>
  <conditionalFormatting sqref="AM46:AM47">
    <cfRule type="cellIs" dxfId="197" priority="278" stopIfTrue="1" operator="equal">
      <formula>"La"</formula>
    </cfRule>
    <cfRule type="cellIs" dxfId="196" priority="279" stopIfTrue="1" operator="equal">
      <formula>"Su"</formula>
    </cfRule>
  </conditionalFormatting>
  <conditionalFormatting sqref="AM58:AM59">
    <cfRule type="cellIs" dxfId="195" priority="269" stopIfTrue="1" operator="equal">
      <formula>"La"</formula>
    </cfRule>
    <cfRule type="cellIs" dxfId="194" priority="270" stopIfTrue="1" operator="equal">
      <formula>"Su"</formula>
    </cfRule>
  </conditionalFormatting>
  <conditionalFormatting sqref="AM70:AM71">
    <cfRule type="cellIs" dxfId="193" priority="260" stopIfTrue="1" operator="equal">
      <formula>"La"</formula>
    </cfRule>
    <cfRule type="cellIs" dxfId="192" priority="261" stopIfTrue="1" operator="equal">
      <formula>"Su"</formula>
    </cfRule>
  </conditionalFormatting>
  <conditionalFormatting sqref="AM82:AM83">
    <cfRule type="cellIs" dxfId="191" priority="251" stopIfTrue="1" operator="equal">
      <formula>"La"</formula>
    </cfRule>
    <cfRule type="cellIs" dxfId="190" priority="252" stopIfTrue="1" operator="equal">
      <formula>"Su"</formula>
    </cfRule>
  </conditionalFormatting>
  <conditionalFormatting sqref="H94:AL105">
    <cfRule type="expression" dxfId="189" priority="249" stopIfTrue="1">
      <formula>H$7=TODAY()</formula>
    </cfRule>
    <cfRule type="expression" dxfId="188" priority="250" stopIfTrue="1">
      <formula>H$5=1</formula>
    </cfRule>
  </conditionalFormatting>
  <conditionalFormatting sqref="H10:AA21 AG10:AH21">
    <cfRule type="expression" dxfId="187" priority="247" stopIfTrue="1">
      <formula>H$7=TODAY()</formula>
    </cfRule>
    <cfRule type="expression" dxfId="186" priority="248" stopIfTrue="1">
      <formula>H$5=1</formula>
    </cfRule>
  </conditionalFormatting>
  <conditionalFormatting sqref="H33:AA33 P23:P28 AG22:AG32 S23:S28 AG33:AH33">
    <cfRule type="expression" dxfId="185" priority="245" stopIfTrue="1">
      <formula>H$7=TODAY()</formula>
    </cfRule>
    <cfRule type="expression" dxfId="184" priority="246" stopIfTrue="1">
      <formula>H$5=1</formula>
    </cfRule>
  </conditionalFormatting>
  <conditionalFormatting sqref="H45:AL45 H34:M44 Y35:AD44 AH35:AL44 O34:V44 Y34:AA34 AH34">
    <cfRule type="expression" dxfId="183" priority="243" stopIfTrue="1">
      <formula>H$7=TODAY()</formula>
    </cfRule>
    <cfRule type="expression" dxfId="182" priority="244" stopIfTrue="1">
      <formula>H$5=1</formula>
    </cfRule>
  </conditionalFormatting>
  <conditionalFormatting sqref="H46:AL57">
    <cfRule type="expression" dxfId="181" priority="241" stopIfTrue="1">
      <formula>H$7=TODAY()</formula>
    </cfRule>
    <cfRule type="expression" dxfId="180" priority="242" stopIfTrue="1">
      <formula>H$5=1</formula>
    </cfRule>
  </conditionalFormatting>
  <conditionalFormatting sqref="H68:AL69 H58 H59:Q67 S58:X67 AA58:AL67">
    <cfRule type="expression" dxfId="179" priority="239" stopIfTrue="1">
      <formula>H$7=TODAY()</formula>
    </cfRule>
    <cfRule type="expression" dxfId="178" priority="240" stopIfTrue="1">
      <formula>H$5=1</formula>
    </cfRule>
  </conditionalFormatting>
  <conditionalFormatting sqref="H81:AL81 H70:Q80 S70:X80 AA70:AL77 AA79:AL80 AA78:AE78 AG78:AL78">
    <cfRule type="expression" dxfId="177" priority="237" stopIfTrue="1">
      <formula>H$7=TODAY()</formula>
    </cfRule>
    <cfRule type="expression" dxfId="176" priority="238" stopIfTrue="1">
      <formula>H$5=1</formula>
    </cfRule>
  </conditionalFormatting>
  <conditionalFormatting sqref="H82:AL93">
    <cfRule type="expression" dxfId="175" priority="235" stopIfTrue="1">
      <formula>H$7=TODAY()</formula>
    </cfRule>
    <cfRule type="expression" dxfId="174" priority="236" stopIfTrue="1">
      <formula>H$5=1</formula>
    </cfRule>
  </conditionalFormatting>
  <conditionalFormatting sqref="L22:L32">
    <cfRule type="expression" dxfId="173" priority="223" stopIfTrue="1">
      <formula>L$7=TODAY()</formula>
    </cfRule>
    <cfRule type="expression" dxfId="172" priority="224" stopIfTrue="1">
      <formula>L$5=1</formula>
    </cfRule>
  </conditionalFormatting>
  <conditionalFormatting sqref="M22:M32">
    <cfRule type="expression" dxfId="171" priority="221" stopIfTrue="1">
      <formula>M$7=TODAY()</formula>
    </cfRule>
    <cfRule type="expression" dxfId="170" priority="222" stopIfTrue="1">
      <formula>M$5=1</formula>
    </cfRule>
  </conditionalFormatting>
  <conditionalFormatting sqref="P22">
    <cfRule type="expression" dxfId="169" priority="219" stopIfTrue="1">
      <formula>P$7=TODAY()</formula>
    </cfRule>
    <cfRule type="expression" dxfId="168" priority="220" stopIfTrue="1">
      <formula>P$5=1</formula>
    </cfRule>
  </conditionalFormatting>
  <conditionalFormatting sqref="S22">
    <cfRule type="expression" dxfId="167" priority="215" stopIfTrue="1">
      <formula>S$7=TODAY()</formula>
    </cfRule>
    <cfRule type="expression" dxfId="166" priority="216" stopIfTrue="1">
      <formula>S$5=1</formula>
    </cfRule>
  </conditionalFormatting>
  <conditionalFormatting sqref="P29:P32">
    <cfRule type="expression" dxfId="165" priority="213" stopIfTrue="1">
      <formula>P$7=TODAY()</formula>
    </cfRule>
    <cfRule type="expression" dxfId="164" priority="214" stopIfTrue="1">
      <formula>P$5=1</formula>
    </cfRule>
  </conditionalFormatting>
  <conditionalFormatting sqref="S29:S32">
    <cfRule type="expression" dxfId="163" priority="209" stopIfTrue="1">
      <formula>S$7=TODAY()</formula>
    </cfRule>
    <cfRule type="expression" dxfId="162" priority="210" stopIfTrue="1">
      <formula>S$5=1</formula>
    </cfRule>
  </conditionalFormatting>
  <conditionalFormatting sqref="Z23:Z28">
    <cfRule type="expression" dxfId="161" priority="189" stopIfTrue="1">
      <formula>Z$7=TODAY()</formula>
    </cfRule>
    <cfRule type="expression" dxfId="160" priority="190" stopIfTrue="1">
      <formula>Z$5=1</formula>
    </cfRule>
  </conditionalFormatting>
  <conditionalFormatting sqref="Z22">
    <cfRule type="expression" dxfId="159" priority="187" stopIfTrue="1">
      <formula>Z$7=TODAY()</formula>
    </cfRule>
    <cfRule type="expression" dxfId="158" priority="188" stopIfTrue="1">
      <formula>Z$5=1</formula>
    </cfRule>
  </conditionalFormatting>
  <conditionalFormatting sqref="Z29:Z32">
    <cfRule type="expression" dxfId="157" priority="185" stopIfTrue="1">
      <formula>Z$7=TODAY()</formula>
    </cfRule>
    <cfRule type="expression" dxfId="156" priority="186" stopIfTrue="1">
      <formula>Z$5=1</formula>
    </cfRule>
  </conditionalFormatting>
  <conditionalFormatting sqref="AA23:AA28">
    <cfRule type="expression" dxfId="155" priority="183" stopIfTrue="1">
      <formula>AA$7=TODAY()</formula>
    </cfRule>
    <cfRule type="expression" dxfId="154" priority="184" stopIfTrue="1">
      <formula>AA$5=1</formula>
    </cfRule>
  </conditionalFormatting>
  <conditionalFormatting sqref="AA22">
    <cfRule type="expression" dxfId="153" priority="181" stopIfTrue="1">
      <formula>AA$7=TODAY()</formula>
    </cfRule>
    <cfRule type="expression" dxfId="152" priority="182" stopIfTrue="1">
      <formula>AA$5=1</formula>
    </cfRule>
  </conditionalFormatting>
  <conditionalFormatting sqref="AA29:AA32">
    <cfRule type="expression" dxfId="151" priority="179" stopIfTrue="1">
      <formula>AA$7=TODAY()</formula>
    </cfRule>
    <cfRule type="expression" dxfId="150" priority="180" stopIfTrue="1">
      <formula>AA$5=1</formula>
    </cfRule>
  </conditionalFormatting>
  <conditionalFormatting sqref="T23:T28">
    <cfRule type="expression" dxfId="149" priority="177" stopIfTrue="1">
      <formula>T$7=TODAY()</formula>
    </cfRule>
    <cfRule type="expression" dxfId="148" priority="178" stopIfTrue="1">
      <formula>T$5=1</formula>
    </cfRule>
  </conditionalFormatting>
  <conditionalFormatting sqref="T22">
    <cfRule type="expression" dxfId="147" priority="175" stopIfTrue="1">
      <formula>T$7=TODAY()</formula>
    </cfRule>
    <cfRule type="expression" dxfId="146" priority="176" stopIfTrue="1">
      <formula>T$5=1</formula>
    </cfRule>
  </conditionalFormatting>
  <conditionalFormatting sqref="T29:T32">
    <cfRule type="expression" dxfId="145" priority="173" stopIfTrue="1">
      <formula>T$7=TODAY()</formula>
    </cfRule>
    <cfRule type="expression" dxfId="144" priority="174" stopIfTrue="1">
      <formula>T$5=1</formula>
    </cfRule>
  </conditionalFormatting>
  <conditionalFormatting sqref="I58:Q58">
    <cfRule type="expression" dxfId="143" priority="171" stopIfTrue="1">
      <formula>I$7=TODAY()</formula>
    </cfRule>
    <cfRule type="expression" dxfId="142" priority="172" stopIfTrue="1">
      <formula>I$5=1</formula>
    </cfRule>
  </conditionalFormatting>
  <conditionalFormatting sqref="X35:X40">
    <cfRule type="expression" dxfId="141" priority="169" stopIfTrue="1">
      <formula>X$7=TODAY()</formula>
    </cfRule>
    <cfRule type="expression" dxfId="140" priority="170" stopIfTrue="1">
      <formula>X$5=1</formula>
    </cfRule>
  </conditionalFormatting>
  <conditionalFormatting sqref="X34">
    <cfRule type="expression" dxfId="139" priority="167" stopIfTrue="1">
      <formula>X$7=TODAY()</formula>
    </cfRule>
    <cfRule type="expression" dxfId="138" priority="168" stopIfTrue="1">
      <formula>X$5=1</formula>
    </cfRule>
  </conditionalFormatting>
  <conditionalFormatting sqref="X41:X44">
    <cfRule type="expression" dxfId="137" priority="165" stopIfTrue="1">
      <formula>X$7=TODAY()</formula>
    </cfRule>
    <cfRule type="expression" dxfId="136" priority="166" stopIfTrue="1">
      <formula>X$5=1</formula>
    </cfRule>
  </conditionalFormatting>
  <conditionalFormatting sqref="W35:W40">
    <cfRule type="expression" dxfId="135" priority="157" stopIfTrue="1">
      <formula>W$7=TODAY()</formula>
    </cfRule>
    <cfRule type="expression" dxfId="134" priority="158" stopIfTrue="1">
      <formula>W$5=1</formula>
    </cfRule>
  </conditionalFormatting>
  <conditionalFormatting sqref="W34">
    <cfRule type="expression" dxfId="133" priority="155" stopIfTrue="1">
      <formula>W$7=TODAY()</formula>
    </cfRule>
    <cfRule type="expression" dxfId="132" priority="156" stopIfTrue="1">
      <formula>W$5=1</formula>
    </cfRule>
  </conditionalFormatting>
  <conditionalFormatting sqref="W41:W44">
    <cfRule type="expression" dxfId="131" priority="153" stopIfTrue="1">
      <formula>W$7=TODAY()</formula>
    </cfRule>
    <cfRule type="expression" dxfId="130" priority="154" stopIfTrue="1">
      <formula>W$5=1</formula>
    </cfRule>
  </conditionalFormatting>
  <conditionalFormatting sqref="K22:K32">
    <cfRule type="expression" dxfId="129" priority="103" stopIfTrue="1">
      <formula>K$7=TODAY()</formula>
    </cfRule>
    <cfRule type="expression" dxfId="128" priority="104" stopIfTrue="1">
      <formula>K$5=1</formula>
    </cfRule>
  </conditionalFormatting>
  <conditionalFormatting sqref="N22:N32">
    <cfRule type="expression" dxfId="127" priority="101" stopIfTrue="1">
      <formula>N$7=TODAY()</formula>
    </cfRule>
    <cfRule type="expression" dxfId="126" priority="102" stopIfTrue="1">
      <formula>N$5=1</formula>
    </cfRule>
  </conditionalFormatting>
  <conditionalFormatting sqref="N34:N44">
    <cfRule type="expression" dxfId="125" priority="99" stopIfTrue="1">
      <formula>N$7=TODAY()</formula>
    </cfRule>
    <cfRule type="expression" dxfId="124" priority="100" stopIfTrue="1">
      <formula>N$5=1</formula>
    </cfRule>
  </conditionalFormatting>
  <conditionalFormatting sqref="AE35:AE40">
    <cfRule type="expression" dxfId="123" priority="145" stopIfTrue="1">
      <formula>AE$7=TODAY()</formula>
    </cfRule>
    <cfRule type="expression" dxfId="122" priority="146" stopIfTrue="1">
      <formula>AE$5=1</formula>
    </cfRule>
  </conditionalFormatting>
  <conditionalFormatting sqref="Q22:Q32">
    <cfRule type="expression" dxfId="121" priority="95" stopIfTrue="1">
      <formula>Q$7=TODAY()</formula>
    </cfRule>
    <cfRule type="expression" dxfId="120" priority="96" stopIfTrue="1">
      <formula>Q$5=1</formula>
    </cfRule>
  </conditionalFormatting>
  <conditionalFormatting sqref="AE41:AE44">
    <cfRule type="expression" dxfId="119" priority="141" stopIfTrue="1">
      <formula>AE$7=TODAY()</formula>
    </cfRule>
    <cfRule type="expression" dxfId="118" priority="142" stopIfTrue="1">
      <formula>AE$5=1</formula>
    </cfRule>
  </conditionalFormatting>
  <conditionalFormatting sqref="AF35:AF40">
    <cfRule type="expression" dxfId="117" priority="139" stopIfTrue="1">
      <formula>AF$7=TODAY()</formula>
    </cfRule>
    <cfRule type="expression" dxfId="116" priority="140" stopIfTrue="1">
      <formula>AF$5=1</formula>
    </cfRule>
  </conditionalFormatting>
  <conditionalFormatting sqref="V22:V32">
    <cfRule type="expression" dxfId="115" priority="89" stopIfTrue="1">
      <formula>V$7=TODAY()</formula>
    </cfRule>
    <cfRule type="expression" dxfId="114" priority="90" stopIfTrue="1">
      <formula>V$5=1</formula>
    </cfRule>
  </conditionalFormatting>
  <conditionalFormatting sqref="AF41:AF44">
    <cfRule type="expression" dxfId="113" priority="135" stopIfTrue="1">
      <formula>AF$7=TODAY()</formula>
    </cfRule>
    <cfRule type="expression" dxfId="112" priority="136" stopIfTrue="1">
      <formula>AF$5=1</formula>
    </cfRule>
  </conditionalFormatting>
  <conditionalFormatting sqref="AH23:AH28">
    <cfRule type="expression" dxfId="111" priority="133" stopIfTrue="1">
      <formula>AH$7=TODAY()</formula>
    </cfRule>
    <cfRule type="expression" dxfId="110" priority="134" stopIfTrue="1">
      <formula>AH$5=1</formula>
    </cfRule>
  </conditionalFormatting>
  <conditionalFormatting sqref="AH22">
    <cfRule type="expression" dxfId="109" priority="131" stopIfTrue="1">
      <formula>AH$7=TODAY()</formula>
    </cfRule>
    <cfRule type="expression" dxfId="108" priority="132" stopIfTrue="1">
      <formula>AH$5=1</formula>
    </cfRule>
  </conditionalFormatting>
  <conditionalFormatting sqref="AH29:AH32">
    <cfRule type="expression" dxfId="107" priority="129" stopIfTrue="1">
      <formula>AH$7=TODAY()</formula>
    </cfRule>
    <cfRule type="expression" dxfId="106" priority="130" stopIfTrue="1">
      <formula>AH$5=1</formula>
    </cfRule>
  </conditionalFormatting>
  <conditionalFormatting sqref="AG35:AG40">
    <cfRule type="expression" dxfId="105" priority="127" stopIfTrue="1">
      <formula>AG$7=TODAY()</formula>
    </cfRule>
    <cfRule type="expression" dxfId="104" priority="128" stopIfTrue="1">
      <formula>AG$5=1</formula>
    </cfRule>
  </conditionalFormatting>
  <conditionalFormatting sqref="AG34">
    <cfRule type="expression" dxfId="103" priority="125" stopIfTrue="1">
      <formula>AG$7=TODAY()</formula>
    </cfRule>
    <cfRule type="expression" dxfId="102" priority="126" stopIfTrue="1">
      <formula>AG$5=1</formula>
    </cfRule>
  </conditionalFormatting>
  <conditionalFormatting sqref="AG41:AG44">
    <cfRule type="expression" dxfId="101" priority="123" stopIfTrue="1">
      <formula>AG$7=TODAY()</formula>
    </cfRule>
    <cfRule type="expression" dxfId="100" priority="124" stopIfTrue="1">
      <formula>AG$5=1</formula>
    </cfRule>
  </conditionalFormatting>
  <conditionalFormatting sqref="R59:R67">
    <cfRule type="expression" dxfId="99" priority="73" stopIfTrue="1">
      <formula>R$7=TODAY()</formula>
    </cfRule>
    <cfRule type="expression" dxfId="98" priority="74" stopIfTrue="1">
      <formula>R$5=1</formula>
    </cfRule>
  </conditionalFormatting>
  <conditionalFormatting sqref="R58">
    <cfRule type="expression" dxfId="97" priority="71" stopIfTrue="1">
      <formula>R$7=TODAY()</formula>
    </cfRule>
    <cfRule type="expression" dxfId="96" priority="72" stopIfTrue="1">
      <formula>R$5=1</formula>
    </cfRule>
  </conditionalFormatting>
  <conditionalFormatting sqref="Y59:Y67">
    <cfRule type="expression" dxfId="95" priority="69" stopIfTrue="1">
      <formula>Y$7=TODAY()</formula>
    </cfRule>
    <cfRule type="expression" dxfId="94" priority="70" stopIfTrue="1">
      <formula>Y$5=1</formula>
    </cfRule>
  </conditionalFormatting>
  <conditionalFormatting sqref="U22:U32">
    <cfRule type="expression" dxfId="93" priority="91" stopIfTrue="1">
      <formula>U$7=TODAY()</formula>
    </cfRule>
    <cfRule type="expression" dxfId="92" priority="92" stopIfTrue="1">
      <formula>U$5=1</formula>
    </cfRule>
  </conditionalFormatting>
  <conditionalFormatting sqref="W22:W32">
    <cfRule type="expression" dxfId="91" priority="87" stopIfTrue="1">
      <formula>W$7=TODAY()</formula>
    </cfRule>
    <cfRule type="expression" dxfId="90" priority="88" stopIfTrue="1">
      <formula>W$5=1</formula>
    </cfRule>
  </conditionalFormatting>
  <conditionalFormatting sqref="H22:H32">
    <cfRule type="expression" dxfId="89" priority="109" stopIfTrue="1">
      <formula>H$7=TODAY()</formula>
    </cfRule>
    <cfRule type="expression" dxfId="88" priority="110" stopIfTrue="1">
      <formula>H$5=1</formula>
    </cfRule>
  </conditionalFormatting>
  <conditionalFormatting sqref="I22:I32">
    <cfRule type="expression" dxfId="87" priority="107" stopIfTrue="1">
      <formula>I$7=TODAY()</formula>
    </cfRule>
    <cfRule type="expression" dxfId="86" priority="108" stopIfTrue="1">
      <formula>I$5=1</formula>
    </cfRule>
  </conditionalFormatting>
  <conditionalFormatting sqref="J22:J32">
    <cfRule type="expression" dxfId="85" priority="105" stopIfTrue="1">
      <formula>J$7=TODAY()</formula>
    </cfRule>
    <cfRule type="expression" dxfId="84" priority="106" stopIfTrue="1">
      <formula>J$5=1</formula>
    </cfRule>
  </conditionalFormatting>
  <conditionalFormatting sqref="O22:O32">
    <cfRule type="expression" dxfId="83" priority="97" stopIfTrue="1">
      <formula>O$7=TODAY()</formula>
    </cfRule>
    <cfRule type="expression" dxfId="82" priority="98" stopIfTrue="1">
      <formula>O$5=1</formula>
    </cfRule>
  </conditionalFormatting>
  <conditionalFormatting sqref="R22:R32">
    <cfRule type="expression" dxfId="81" priority="93" stopIfTrue="1">
      <formula>R$7=TODAY()</formula>
    </cfRule>
    <cfRule type="expression" dxfId="80" priority="94" stopIfTrue="1">
      <formula>R$5=1</formula>
    </cfRule>
  </conditionalFormatting>
  <conditionalFormatting sqref="X23:X32">
    <cfRule type="expression" dxfId="79" priority="85" stopIfTrue="1">
      <formula>X$7=TODAY()</formula>
    </cfRule>
    <cfRule type="expression" dxfId="78" priority="86" stopIfTrue="1">
      <formula>X$5=1</formula>
    </cfRule>
  </conditionalFormatting>
  <conditionalFormatting sqref="Y23:Y32">
    <cfRule type="expression" dxfId="77" priority="83" stopIfTrue="1">
      <formula>Y$7=TODAY()</formula>
    </cfRule>
    <cfRule type="expression" dxfId="76" priority="84" stopIfTrue="1">
      <formula>Y$5=1</formula>
    </cfRule>
  </conditionalFormatting>
  <conditionalFormatting sqref="X22">
    <cfRule type="expression" dxfId="75" priority="81" stopIfTrue="1">
      <formula>X$7=TODAY()</formula>
    </cfRule>
    <cfRule type="expression" dxfId="74" priority="82" stopIfTrue="1">
      <formula>X$5=1</formula>
    </cfRule>
  </conditionalFormatting>
  <conditionalFormatting sqref="Y22">
    <cfRule type="expression" dxfId="73" priority="79" stopIfTrue="1">
      <formula>Y$7=TODAY()</formula>
    </cfRule>
    <cfRule type="expression" dxfId="72" priority="80" stopIfTrue="1">
      <formula>Y$5=1</formula>
    </cfRule>
  </conditionalFormatting>
  <conditionalFormatting sqref="R71:R80">
    <cfRule type="expression" dxfId="71" priority="77" stopIfTrue="1">
      <formula>R$7=TODAY()</formula>
    </cfRule>
    <cfRule type="expression" dxfId="70" priority="78" stopIfTrue="1">
      <formula>R$5=1</formula>
    </cfRule>
  </conditionalFormatting>
  <conditionalFormatting sqref="R70">
    <cfRule type="expression" dxfId="69" priority="75" stopIfTrue="1">
      <formula>R$7=TODAY()</formula>
    </cfRule>
    <cfRule type="expression" dxfId="68" priority="76" stopIfTrue="1">
      <formula>R$5=1</formula>
    </cfRule>
  </conditionalFormatting>
  <conditionalFormatting sqref="Y58">
    <cfRule type="expression" dxfId="67" priority="67" stopIfTrue="1">
      <formula>Y$7=TODAY()</formula>
    </cfRule>
    <cfRule type="expression" dxfId="66" priority="68" stopIfTrue="1">
      <formula>Y$5=1</formula>
    </cfRule>
  </conditionalFormatting>
  <conditionalFormatting sqref="Z59:Z67">
    <cfRule type="expression" dxfId="65" priority="65" stopIfTrue="1">
      <formula>Z$7=TODAY()</formula>
    </cfRule>
    <cfRule type="expression" dxfId="64" priority="66" stopIfTrue="1">
      <formula>Z$5=1</formula>
    </cfRule>
  </conditionalFormatting>
  <conditionalFormatting sqref="Z58">
    <cfRule type="expression" dxfId="63" priority="63" stopIfTrue="1">
      <formula>Z$7=TODAY()</formula>
    </cfRule>
    <cfRule type="expression" dxfId="62" priority="64" stopIfTrue="1">
      <formula>Z$5=1</formula>
    </cfRule>
  </conditionalFormatting>
  <conditionalFormatting sqref="Y80:Z80">
    <cfRule type="expression" dxfId="61" priority="61" stopIfTrue="1">
      <formula>Y$7=TODAY()</formula>
    </cfRule>
    <cfRule type="expression" dxfId="60" priority="62" stopIfTrue="1">
      <formula>Y$5=1</formula>
    </cfRule>
  </conditionalFormatting>
  <conditionalFormatting sqref="Y71:Y79">
    <cfRule type="expression" dxfId="59" priority="59" stopIfTrue="1">
      <formula>Y$7=TODAY()</formula>
    </cfRule>
    <cfRule type="expression" dxfId="58" priority="60" stopIfTrue="1">
      <formula>Y$5=1</formula>
    </cfRule>
  </conditionalFormatting>
  <conditionalFormatting sqref="Y70">
    <cfRule type="expression" dxfId="57" priority="57" stopIfTrue="1">
      <formula>Y$7=TODAY()</formula>
    </cfRule>
    <cfRule type="expression" dxfId="56" priority="58" stopIfTrue="1">
      <formula>Y$5=1</formula>
    </cfRule>
  </conditionalFormatting>
  <conditionalFormatting sqref="Z71:Z79">
    <cfRule type="expression" dxfId="55" priority="55" stopIfTrue="1">
      <formula>Z$7=TODAY()</formula>
    </cfRule>
    <cfRule type="expression" dxfId="54" priority="56" stopIfTrue="1">
      <formula>Z$5=1</formula>
    </cfRule>
  </conditionalFormatting>
  <conditionalFormatting sqref="Z70">
    <cfRule type="expression" dxfId="53" priority="53" stopIfTrue="1">
      <formula>Z$7=TODAY()</formula>
    </cfRule>
    <cfRule type="expression" dxfId="52" priority="54" stopIfTrue="1">
      <formula>Z$5=1</formula>
    </cfRule>
  </conditionalFormatting>
  <conditionalFormatting sqref="AF78">
    <cfRule type="expression" dxfId="51" priority="51" stopIfTrue="1">
      <formula>AF$7=TODAY()</formula>
    </cfRule>
    <cfRule type="expression" dxfId="50" priority="52" stopIfTrue="1">
      <formula>AF$5=1</formula>
    </cfRule>
  </conditionalFormatting>
  <conditionalFormatting sqref="AB10:AF21">
    <cfRule type="expression" dxfId="49" priority="49" stopIfTrue="1">
      <formula>AB$7=TODAY()</formula>
    </cfRule>
    <cfRule type="expression" dxfId="48" priority="50" stopIfTrue="1">
      <formula>AB$5=1</formula>
    </cfRule>
  </conditionalFormatting>
  <conditionalFormatting sqref="AB33:AF33">
    <cfRule type="expression" dxfId="47" priority="47" stopIfTrue="1">
      <formula>AB$7=TODAY()</formula>
    </cfRule>
    <cfRule type="expression" dxfId="46" priority="48" stopIfTrue="1">
      <formula>AB$5=1</formula>
    </cfRule>
  </conditionalFormatting>
  <conditionalFormatting sqref="AB34:AC34 AF34">
    <cfRule type="expression" dxfId="45" priority="45" stopIfTrue="1">
      <formula>AB$7=TODAY()</formula>
    </cfRule>
    <cfRule type="expression" dxfId="44" priority="46" stopIfTrue="1">
      <formula>AB$5=1</formula>
    </cfRule>
  </conditionalFormatting>
  <conditionalFormatting sqref="AE34">
    <cfRule type="expression" dxfId="43" priority="43" stopIfTrue="1">
      <formula>AE$7=TODAY()</formula>
    </cfRule>
    <cfRule type="expression" dxfId="42" priority="44" stopIfTrue="1">
      <formula>AE$5=1</formula>
    </cfRule>
  </conditionalFormatting>
  <conditionalFormatting sqref="AD34">
    <cfRule type="expression" dxfId="41" priority="41" stopIfTrue="1">
      <formula>AD$7=TODAY()</formula>
    </cfRule>
    <cfRule type="expression" dxfId="40" priority="42" stopIfTrue="1">
      <formula>AD$5=1</formula>
    </cfRule>
  </conditionalFormatting>
  <conditionalFormatting sqref="AB22:AB32">
    <cfRule type="expression" dxfId="39" priority="39" stopIfTrue="1">
      <formula>AB$7=TODAY()</formula>
    </cfRule>
    <cfRule type="expression" dxfId="38" priority="40" stopIfTrue="1">
      <formula>AB$5=1</formula>
    </cfRule>
  </conditionalFormatting>
  <conditionalFormatting sqref="AC22:AC32">
    <cfRule type="expression" dxfId="37" priority="37" stopIfTrue="1">
      <formula>AC$7=TODAY()</formula>
    </cfRule>
    <cfRule type="expression" dxfId="36" priority="38" stopIfTrue="1">
      <formula>AC$5=1</formula>
    </cfRule>
  </conditionalFormatting>
  <conditionalFormatting sqref="AD22:AD32">
    <cfRule type="expression" dxfId="35" priority="35" stopIfTrue="1">
      <formula>AD$7=TODAY()</formula>
    </cfRule>
    <cfRule type="expression" dxfId="34" priority="36" stopIfTrue="1">
      <formula>AD$5=1</formula>
    </cfRule>
  </conditionalFormatting>
  <conditionalFormatting sqref="AE23:AE32">
    <cfRule type="expression" dxfId="33" priority="33" stopIfTrue="1">
      <formula>AE$7=TODAY()</formula>
    </cfRule>
    <cfRule type="expression" dxfId="32" priority="34" stopIfTrue="1">
      <formula>AE$5=1</formula>
    </cfRule>
  </conditionalFormatting>
  <conditionalFormatting sqref="AF23:AF32">
    <cfRule type="expression" dxfId="31" priority="31" stopIfTrue="1">
      <formula>AF$7=TODAY()</formula>
    </cfRule>
    <cfRule type="expression" dxfId="30" priority="32" stopIfTrue="1">
      <formula>AF$5=1</formula>
    </cfRule>
  </conditionalFormatting>
  <conditionalFormatting sqref="AE22">
    <cfRule type="expression" dxfId="29" priority="29" stopIfTrue="1">
      <formula>AE$7=TODAY()</formula>
    </cfRule>
    <cfRule type="expression" dxfId="28" priority="30" stopIfTrue="1">
      <formula>AE$5=1</formula>
    </cfRule>
  </conditionalFormatting>
  <conditionalFormatting sqref="AF22">
    <cfRule type="expression" dxfId="27" priority="27" stopIfTrue="1">
      <formula>AF$7=TODAY()</formula>
    </cfRule>
    <cfRule type="expression" dxfId="26" priority="28" stopIfTrue="1">
      <formula>AF$5=1</formula>
    </cfRule>
  </conditionalFormatting>
  <conditionalFormatting sqref="AI10:AM21">
    <cfRule type="expression" dxfId="25" priority="25" stopIfTrue="1">
      <formula>AI$7=TODAY()</formula>
    </cfRule>
    <cfRule type="expression" dxfId="24" priority="26" stopIfTrue="1">
      <formula>AI$5=1</formula>
    </cfRule>
  </conditionalFormatting>
  <conditionalFormatting sqref="AI33:AM33">
    <cfRule type="expression" dxfId="23" priority="23" stopIfTrue="1">
      <formula>AI$7=TODAY()</formula>
    </cfRule>
    <cfRule type="expression" dxfId="22" priority="24" stopIfTrue="1">
      <formula>AI$5=1</formula>
    </cfRule>
  </conditionalFormatting>
  <conditionalFormatting sqref="AI34:AJ34 AM34">
    <cfRule type="expression" dxfId="21" priority="21" stopIfTrue="1">
      <formula>AI$7=TODAY()</formula>
    </cfRule>
    <cfRule type="expression" dxfId="20" priority="22" stopIfTrue="1">
      <formula>AI$5=1</formula>
    </cfRule>
  </conditionalFormatting>
  <conditionalFormatting sqref="AL34">
    <cfRule type="expression" dxfId="19" priority="19" stopIfTrue="1">
      <formula>AL$7=TODAY()</formula>
    </cfRule>
    <cfRule type="expression" dxfId="18" priority="20" stopIfTrue="1">
      <formula>AL$5=1</formula>
    </cfRule>
  </conditionalFormatting>
  <conditionalFormatting sqref="AK34">
    <cfRule type="expression" dxfId="17" priority="17" stopIfTrue="1">
      <formula>AK$7=TODAY()</formula>
    </cfRule>
    <cfRule type="expression" dxfId="16" priority="18" stopIfTrue="1">
      <formula>AK$5=1</formula>
    </cfRule>
  </conditionalFormatting>
  <conditionalFormatting sqref="AI22:AI32">
    <cfRule type="expression" dxfId="15" priority="15" stopIfTrue="1">
      <formula>AI$7=TODAY()</formula>
    </cfRule>
    <cfRule type="expression" dxfId="14" priority="16" stopIfTrue="1">
      <formula>AI$5=1</formula>
    </cfRule>
  </conditionalFormatting>
  <conditionalFormatting sqref="AJ22:AJ32">
    <cfRule type="expression" dxfId="13" priority="13" stopIfTrue="1">
      <formula>AJ$7=TODAY()</formula>
    </cfRule>
    <cfRule type="expression" dxfId="12" priority="14" stopIfTrue="1">
      <formula>AJ$5=1</formula>
    </cfRule>
  </conditionalFormatting>
  <conditionalFormatting sqref="AK22:AK32">
    <cfRule type="expression" dxfId="11" priority="11" stopIfTrue="1">
      <formula>AK$7=TODAY()</formula>
    </cfRule>
    <cfRule type="expression" dxfId="10" priority="12" stopIfTrue="1">
      <formula>AK$5=1</formula>
    </cfRule>
  </conditionalFormatting>
  <conditionalFormatting sqref="AL23:AL32">
    <cfRule type="expression" dxfId="9" priority="9" stopIfTrue="1">
      <formula>AL$7=TODAY()</formula>
    </cfRule>
    <cfRule type="expression" dxfId="8" priority="10" stopIfTrue="1">
      <formula>AL$5=1</formula>
    </cfRule>
  </conditionalFormatting>
  <conditionalFormatting sqref="AM23:AM32">
    <cfRule type="expression" dxfId="7" priority="7" stopIfTrue="1">
      <formula>AM$7=TODAY()</formula>
    </cfRule>
    <cfRule type="expression" dxfId="6" priority="8" stopIfTrue="1">
      <formula>AM$5=1</formula>
    </cfRule>
  </conditionalFormatting>
  <conditionalFormatting sqref="AL22">
    <cfRule type="expression" dxfId="5" priority="5" stopIfTrue="1">
      <formula>AL$7=TODAY()</formula>
    </cfRule>
    <cfRule type="expression" dxfId="4" priority="6" stopIfTrue="1">
      <formula>AL$5=1</formula>
    </cfRule>
  </conditionalFormatting>
  <conditionalFormatting sqref="AM22">
    <cfRule type="expression" dxfId="3" priority="3" stopIfTrue="1">
      <formula>AM$7=TODAY()</formula>
    </cfRule>
    <cfRule type="expression" dxfId="2" priority="4" stopIfTrue="1">
      <formula>AM$5=1</formula>
    </cfRule>
  </conditionalFormatting>
  <conditionalFormatting sqref="H118:AL121">
    <cfRule type="expression" dxfId="1" priority="1" stopIfTrue="1">
      <formula>H$7=TODAY()</formula>
    </cfRule>
    <cfRule type="expression" dxfId="0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2016-04-29T12:11:34Z</dcterms:modified>
</cp:coreProperties>
</file>