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ämäTyökirja"/>
  <mc:AlternateContent xmlns:mc="http://schemas.openxmlformats.org/markup-compatibility/2006">
    <mc:Choice Requires="x15">
      <x15ac:absPath xmlns:x15ac="http://schemas.microsoft.com/office/spreadsheetml/2010/11/ac" url="C:\Projects\PolarReport\PolarReport\TestData\Invoicing\"/>
    </mc:Choice>
  </mc:AlternateContent>
  <bookViews>
    <workbookView xWindow="0" yWindow="0" windowWidth="22152" windowHeight="9972" activeTab="1"/>
  </bookViews>
  <sheets>
    <sheet name="Yleistiedot" sheetId="1" r:id="rId1"/>
    <sheet name="Kuukausi-ilmoitus" sheetId="2" r:id="rId2"/>
  </sheets>
  <definedNames>
    <definedName name="ELOKUU">#REF!</definedName>
    <definedName name="HEINÄKUU">#REF!</definedName>
    <definedName name="HELMIKUU">#REF!</definedName>
    <definedName name="HUHTIKUU">#REF!</definedName>
    <definedName name="JOULUKUU">#REF!</definedName>
    <definedName name="KESÄKUU">#REF!</definedName>
    <definedName name="KESÄKUU_2">'Kuukausi-ilmoitus'!$B$2:$AO$21</definedName>
    <definedName name="LOKAKUU">#REF!</definedName>
    <definedName name="MAALISKUU">#REF!</definedName>
    <definedName name="MARRASKUU">#REF!</definedName>
    <definedName name="SYYSKUU">#REF!</definedName>
    <definedName name="TAMMIKUU">#REF!</definedName>
    <definedName name="TOUKOKUU">#REF!</definedName>
    <definedName name="_xlnm.Print_Area" localSheetId="1">'Kuukausi-ilmoitus'!$B$2:$AO$26</definedName>
    <definedName name="_xlnm.Print_Titles" localSheetId="1">'Kuukausi-ilmoitus'!$2:$9</definedName>
    <definedName name="_xlnm.Print_Titles" localSheetId="0">Yleistiedot!$5:$7</definedName>
  </definedNames>
  <calcPr calcId="152511"/>
</workbook>
</file>

<file path=xl/calcChain.xml><?xml version="1.0" encoding="utf-8"?>
<calcChain xmlns="http://schemas.openxmlformats.org/spreadsheetml/2006/main">
  <c r="AN11" i="2" l="1"/>
  <c r="AN12" i="2"/>
  <c r="AN13" i="2"/>
  <c r="AN14" i="2"/>
  <c r="AN15" i="2"/>
  <c r="AN16" i="2"/>
  <c r="AN17" i="2"/>
  <c r="AN18" i="2"/>
  <c r="AN19" i="2"/>
  <c r="AN20" i="2"/>
  <c r="AN21" i="2"/>
  <c r="B2" i="2"/>
  <c r="AO2" i="2"/>
  <c r="B3" i="2"/>
  <c r="B4" i="2"/>
  <c r="H7" i="2"/>
  <c r="M2" i="2" s="1"/>
  <c r="AN10" i="2"/>
  <c r="H8" i="2"/>
  <c r="H5" i="2" s="1"/>
  <c r="I7" i="2" l="1"/>
  <c r="I8" i="2" l="1"/>
  <c r="I5" i="2" s="1"/>
  <c r="J7" i="2"/>
  <c r="J8" i="2" l="1"/>
  <c r="J5" i="2" s="1"/>
  <c r="K7" i="2"/>
  <c r="K8" i="2" l="1"/>
  <c r="K5" i="2" s="1"/>
  <c r="L7" i="2"/>
  <c r="L8" i="2" l="1"/>
  <c r="L5" i="2" s="1"/>
  <c r="M7" i="2"/>
  <c r="N7" i="2" l="1"/>
  <c r="M8" i="2"/>
  <c r="M5" i="2" s="1"/>
  <c r="O7" i="2" l="1"/>
  <c r="N8" i="2"/>
  <c r="N5" i="2" s="1"/>
  <c r="O8" i="2" l="1"/>
  <c r="O5" i="2" s="1"/>
  <c r="P7" i="2"/>
  <c r="P8" i="2" l="1"/>
  <c r="P5" i="2" s="1"/>
  <c r="Q7" i="2"/>
  <c r="R7" i="2" l="1"/>
  <c r="Q8" i="2"/>
  <c r="Q5" i="2" s="1"/>
  <c r="S7" i="2" l="1"/>
  <c r="R8" i="2"/>
  <c r="R5" i="2" s="1"/>
  <c r="S8" i="2" l="1"/>
  <c r="S5" i="2" s="1"/>
  <c r="T7" i="2"/>
  <c r="T8" i="2" l="1"/>
  <c r="T5" i="2" s="1"/>
  <c r="U7" i="2"/>
  <c r="V7" i="2" l="1"/>
  <c r="U8" i="2"/>
  <c r="U5" i="2" s="1"/>
  <c r="W7" i="2" l="1"/>
  <c r="V8" i="2"/>
  <c r="V5" i="2" s="1"/>
  <c r="W8" i="2" l="1"/>
  <c r="W5" i="2" s="1"/>
  <c r="X7" i="2"/>
  <c r="X8" i="2" l="1"/>
  <c r="X5" i="2" s="1"/>
  <c r="Y7" i="2"/>
  <c r="Z7" i="2" l="1"/>
  <c r="Y8" i="2"/>
  <c r="Y5" i="2" s="1"/>
  <c r="AA7" i="2" l="1"/>
  <c r="Z8" i="2"/>
  <c r="Z5" i="2" s="1"/>
  <c r="AA8" i="2" l="1"/>
  <c r="AA5" i="2" s="1"/>
  <c r="AB7" i="2"/>
  <c r="AB8" i="2" l="1"/>
  <c r="AB5" i="2" s="1"/>
  <c r="AC7" i="2"/>
  <c r="AD7" i="2" l="1"/>
  <c r="AC8" i="2"/>
  <c r="AC5" i="2" s="1"/>
  <c r="AE7" i="2" l="1"/>
  <c r="AD8" i="2"/>
  <c r="AD5" i="2" s="1"/>
  <c r="AE8" i="2" l="1"/>
  <c r="AE5" i="2" s="1"/>
  <c r="AF7" i="2"/>
  <c r="AF8" i="2" l="1"/>
  <c r="AF5" i="2" s="1"/>
  <c r="AG7" i="2"/>
  <c r="AH7" i="2" l="1"/>
  <c r="AG8" i="2"/>
  <c r="AG5" i="2" s="1"/>
  <c r="AI7" i="2" l="1"/>
  <c r="AH8" i="2"/>
  <c r="AH5" i="2" s="1"/>
  <c r="AI8" i="2" l="1"/>
  <c r="AI5" i="2" s="1"/>
  <c r="AJ7" i="2"/>
  <c r="AJ8" i="2" l="1"/>
  <c r="AJ5" i="2" s="1"/>
  <c r="AK7" i="2"/>
  <c r="AL7" i="2" l="1"/>
  <c r="AK8" i="2"/>
  <c r="AK5" i="2" s="1"/>
  <c r="AM7" i="2" l="1"/>
  <c r="AM8" i="2" s="1"/>
  <c r="AL8" i="2"/>
  <c r="AL5" i="2" s="1"/>
</calcChain>
</file>

<file path=xl/sharedStrings.xml><?xml version="1.0" encoding="utf-8"?>
<sst xmlns="http://schemas.openxmlformats.org/spreadsheetml/2006/main" count="30" uniqueCount="30">
  <si>
    <t>Yritys</t>
  </si>
  <si>
    <t>Aloituspäivä</t>
  </si>
  <si>
    <t>Vuosisopimusnumero</t>
  </si>
  <si>
    <t>Henkilö</t>
  </si>
  <si>
    <t>Sähköpostiosoite</t>
  </si>
  <si>
    <t>Tunti-ilmoitus</t>
  </si>
  <si>
    <t>TYÖ</t>
  </si>
  <si>
    <t>TUNNIT</t>
  </si>
  <si>
    <t>Tavalliset/ylityö</t>
  </si>
  <si>
    <t>Muuta:</t>
  </si>
  <si>
    <t>Etunimi Sukunimi</t>
  </si>
  <si>
    <t>etunimi.sukunimi@polar-automaatio.fi</t>
  </si>
  <si>
    <t>50% lisät.</t>
  </si>
  <si>
    <t>50% ylit.</t>
  </si>
  <si>
    <t>100% ylit.</t>
  </si>
  <si>
    <t>150% ylit.</t>
  </si>
  <si>
    <t>200% ylit.</t>
  </si>
  <si>
    <t>v.lepo ylit.</t>
  </si>
  <si>
    <t>TILAUS</t>
  </si>
  <si>
    <t>TYÖNRO</t>
  </si>
  <si>
    <t>km</t>
  </si>
  <si>
    <t>osapäivär.</t>
  </si>
  <si>
    <t>päiväraha</t>
  </si>
  <si>
    <t>ateriak.</t>
  </si>
  <si>
    <t>norm.</t>
  </si>
  <si>
    <t>HUOM</t>
  </si>
  <si>
    <t>matkat.</t>
  </si>
  <si>
    <t>Yht.</t>
  </si>
  <si>
    <t>Tilaaja</t>
  </si>
  <si>
    <t>Yritys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</si>
</sst>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 €&quot;"/>
    <numFmt numFmtId="165" formatCode="mmmm\ yyyy"/>
    <numFmt numFmtId="166" formatCode="dd/mm"/>
    <numFmt numFmtId="167" formatCode="dd\.mm"/>
    <numFmt numFmtId="168" formatCode="#,##0&quot; €&quot;"/>
    <numFmt numFmtId="169" formatCode="#,##0.00&quot; €&quot;;\-#,##0.00&quot; €&quot;"/>
  </numFmts>
  <fonts count="23" x14ac:knownFonts="1">
    <font>
      <sz val="12"/>
      <name val="Arial"/>
      <family val="2"/>
    </font>
    <font>
      <b/>
      <sz val="15"/>
      <color indexed="56"/>
      <name val="Calibri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u/>
      <sz val="12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2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6"/>
      <name val="Arial"/>
      <family val="2"/>
    </font>
    <font>
      <b/>
      <sz val="16"/>
      <name val="Arial"/>
      <family val="2"/>
    </font>
    <font>
      <sz val="12"/>
      <color indexed="9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sz val="8"/>
      <name val="MS Sans Serif"/>
      <family val="2"/>
    </font>
    <font>
      <sz val="8.5"/>
      <name val="MS Sans Serif"/>
      <family val="2"/>
    </font>
    <font>
      <b/>
      <sz val="10"/>
      <name val="Arial"/>
      <family val="2"/>
    </font>
    <font>
      <b/>
      <sz val="10"/>
      <name val="MS Sans Serif"/>
    </font>
    <font>
      <sz val="8.5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</fills>
  <borders count="6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/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double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double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/>
      <top style="thick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hair">
        <color indexed="8"/>
      </bottom>
      <diagonal/>
    </border>
    <border>
      <left/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thin">
        <color indexed="8"/>
      </bottom>
      <diagonal/>
    </border>
    <border>
      <left style="double">
        <color indexed="8"/>
      </left>
      <right style="thick">
        <color indexed="8"/>
      </right>
      <top/>
      <bottom style="double">
        <color indexed="8"/>
      </bottom>
      <diagonal/>
    </border>
    <border>
      <left style="thick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ck">
        <color indexed="8"/>
      </left>
      <right/>
      <top style="thick">
        <color indexed="8"/>
      </top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double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double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1" applyNumberFormat="0" applyFill="0" applyAlignment="0" applyProtection="0"/>
  </cellStyleXfs>
  <cellXfs count="14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0" xfId="0" applyFill="1" applyBorder="1" applyAlignment="1"/>
    <xf numFmtId="0" fontId="0" fillId="3" borderId="0" xfId="0" applyFill="1" applyBorder="1" applyAlignment="1">
      <alignment horizontal="left"/>
    </xf>
    <xf numFmtId="0" fontId="0" fillId="3" borderId="6" xfId="0" applyFill="1" applyBorder="1" applyAlignment="1"/>
    <xf numFmtId="0" fontId="2" fillId="3" borderId="0" xfId="0" applyFont="1" applyFill="1" applyBorder="1" applyAlignment="1"/>
    <xf numFmtId="0" fontId="3" fillId="2" borderId="7" xfId="0" applyFont="1" applyFill="1" applyBorder="1" applyAlignment="1" applyProtection="1">
      <alignment horizontal="left"/>
      <protection locked="0"/>
    </xf>
    <xf numFmtId="0" fontId="2" fillId="3" borderId="0" xfId="0" applyNumberFormat="1" applyFont="1" applyFill="1" applyBorder="1" applyAlignment="1"/>
    <xf numFmtId="14" fontId="3" fillId="2" borderId="8" xfId="0" applyNumberFormat="1" applyFont="1" applyFill="1" applyBorder="1" applyAlignment="1" applyProtection="1">
      <alignment horizontal="left"/>
      <protection locked="0"/>
    </xf>
    <xf numFmtId="0" fontId="3" fillId="2" borderId="8" xfId="0" applyNumberFormat="1" applyFont="1" applyFill="1" applyBorder="1" applyAlignment="1" applyProtection="1">
      <alignment horizontal="left"/>
      <protection locked="0"/>
    </xf>
    <xf numFmtId="164" fontId="5" fillId="2" borderId="8" xfId="0" applyNumberFormat="1" applyFont="1" applyFill="1" applyBorder="1" applyAlignment="1" applyProtection="1">
      <alignment horizontal="left"/>
      <protection locked="0"/>
    </xf>
    <xf numFmtId="0" fontId="5" fillId="2" borderId="8" xfId="0" applyNumberFormat="1" applyFont="1" applyFill="1" applyBorder="1" applyAlignment="1" applyProtection="1">
      <alignment horizontal="left"/>
      <protection locked="0"/>
    </xf>
    <xf numFmtId="0" fontId="6" fillId="2" borderId="9" xfId="0" applyFont="1" applyFill="1" applyBorder="1" applyAlignment="1">
      <alignment horizontal="left"/>
    </xf>
    <xf numFmtId="0" fontId="0" fillId="3" borderId="10" xfId="0" applyFill="1" applyBorder="1" applyAlignment="1"/>
    <xf numFmtId="0" fontId="0" fillId="3" borderId="11" xfId="0" applyFill="1" applyBorder="1" applyAlignment="1"/>
    <xf numFmtId="164" fontId="0" fillId="3" borderId="11" xfId="0" applyNumberFormat="1" applyFill="1" applyBorder="1" applyAlignment="1">
      <alignment horizontal="left"/>
    </xf>
    <xf numFmtId="0" fontId="0" fillId="3" borderId="12" xfId="0" applyFill="1" applyBorder="1" applyAlignment="1"/>
    <xf numFmtId="164" fontId="0" fillId="0" borderId="0" xfId="0" applyNumberFormat="1" applyAlignment="1">
      <alignment horizontal="left"/>
    </xf>
    <xf numFmtId="0" fontId="0" fillId="0" borderId="3" xfId="0" applyBorder="1" applyAlignment="1"/>
    <xf numFmtId="0" fontId="8" fillId="0" borderId="3" xfId="0" applyFont="1" applyBorder="1" applyAlignment="1">
      <alignment horizontal="right" vertical="center"/>
    </xf>
    <xf numFmtId="14" fontId="10" fillId="0" borderId="4" xfId="0" applyNumberFormat="1" applyFont="1" applyBorder="1" applyAlignment="1">
      <alignment horizontal="right" vertical="center" wrapText="1"/>
    </xf>
    <xf numFmtId="0" fontId="10" fillId="0" borderId="5" xfId="0" applyNumberFormat="1" applyFont="1" applyBorder="1" applyAlignment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10" fillId="0" borderId="6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12" fillId="0" borderId="0" xfId="0" applyNumberFormat="1" applyFont="1" applyAlignment="1"/>
    <xf numFmtId="0" fontId="10" fillId="0" borderId="0" xfId="0" applyNumberFormat="1" applyFont="1" applyAlignment="1"/>
    <xf numFmtId="0" fontId="0" fillId="0" borderId="13" xfId="0" applyBorder="1" applyAlignment="1"/>
    <xf numFmtId="0" fontId="0" fillId="0" borderId="13" xfId="0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0" fillId="0" borderId="6" xfId="0" applyNumberFormat="1" applyFont="1" applyBorder="1" applyAlignment="1"/>
    <xf numFmtId="0" fontId="16" fillId="0" borderId="14" xfId="0" applyNumberFormat="1" applyFont="1" applyBorder="1" applyAlignment="1">
      <alignment vertical="center"/>
    </xf>
    <xf numFmtId="0" fontId="15" fillId="0" borderId="15" xfId="0" applyNumberFormat="1" applyFont="1" applyBorder="1" applyAlignment="1">
      <alignment vertical="center"/>
    </xf>
    <xf numFmtId="0" fontId="0" fillId="0" borderId="15" xfId="0" applyNumberFormat="1" applyFont="1" applyBorder="1" applyAlignment="1">
      <alignment vertical="center"/>
    </xf>
    <xf numFmtId="0" fontId="16" fillId="0" borderId="15" xfId="0" applyNumberFormat="1" applyFont="1" applyBorder="1" applyAlignment="1">
      <alignment vertical="center"/>
    </xf>
    <xf numFmtId="0" fontId="15" fillId="0" borderId="15" xfId="0" applyNumberFormat="1" applyFont="1" applyBorder="1" applyAlignment="1">
      <alignment vertical="top"/>
    </xf>
    <xf numFmtId="0" fontId="15" fillId="0" borderId="14" xfId="0" applyNumberFormat="1" applyFont="1" applyBorder="1" applyAlignment="1"/>
    <xf numFmtId="0" fontId="16" fillId="0" borderId="16" xfId="0" applyNumberFormat="1" applyFont="1" applyBorder="1" applyAlignment="1">
      <alignment horizontal="center"/>
    </xf>
    <xf numFmtId="166" fontId="12" fillId="0" borderId="17" xfId="0" applyNumberFormat="1" applyFont="1" applyBorder="1" applyAlignment="1">
      <alignment horizontal="center"/>
    </xf>
    <xf numFmtId="167" fontId="12" fillId="0" borderId="17" xfId="0" applyNumberFormat="1" applyFont="1" applyBorder="1" applyAlignment="1">
      <alignment horizontal="center"/>
    </xf>
    <xf numFmtId="0" fontId="18" fillId="0" borderId="17" xfId="0" applyNumberFormat="1" applyFont="1" applyBorder="1" applyAlignment="1">
      <alignment horizontal="center"/>
    </xf>
    <xf numFmtId="167" fontId="15" fillId="0" borderId="17" xfId="0" applyNumberFormat="1" applyFont="1" applyBorder="1" applyAlignment="1">
      <alignment horizontal="right"/>
    </xf>
    <xf numFmtId="167" fontId="15" fillId="0" borderId="18" xfId="0" applyNumberFormat="1" applyFont="1" applyBorder="1" applyAlignment="1"/>
    <xf numFmtId="0" fontId="2" fillId="0" borderId="8" xfId="0" applyFont="1" applyBorder="1" applyAlignment="1">
      <alignment horizontal="center" vertical="top" wrapText="1"/>
    </xf>
    <xf numFmtId="0" fontId="10" fillId="0" borderId="19" xfId="0" applyNumberFormat="1" applyFont="1" applyFill="1" applyBorder="1" applyAlignment="1" applyProtection="1">
      <alignment horizontal="center" vertical="center"/>
      <protection locked="0"/>
    </xf>
    <xf numFmtId="0" fontId="10" fillId="0" borderId="20" xfId="0" applyNumberFormat="1" applyFont="1" applyFill="1" applyBorder="1" applyAlignment="1" applyProtection="1">
      <alignment horizontal="center" vertical="center"/>
      <protection locked="0"/>
    </xf>
    <xf numFmtId="167" fontId="15" fillId="0" borderId="21" xfId="0" applyNumberFormat="1" applyFont="1" applyBorder="1" applyAlignment="1">
      <alignment horizontal="right"/>
    </xf>
    <xf numFmtId="167" fontId="15" fillId="0" borderId="6" xfId="0" applyNumberFormat="1" applyFont="1" applyBorder="1" applyAlignment="1"/>
    <xf numFmtId="0" fontId="20" fillId="0" borderId="22" xfId="0" applyNumberFormat="1" applyFont="1" applyFill="1" applyBorder="1" applyAlignment="1">
      <alignment horizontal="right"/>
    </xf>
    <xf numFmtId="49" fontId="4" fillId="2" borderId="8" xfId="1" applyNumberFormat="1" applyFill="1" applyBorder="1" applyAlignment="1" applyProtection="1">
      <alignment horizontal="left"/>
      <protection locked="0"/>
    </xf>
    <xf numFmtId="0" fontId="0" fillId="0" borderId="6" xfId="0" applyBorder="1" applyAlignment="1"/>
    <xf numFmtId="0" fontId="16" fillId="0" borderId="18" xfId="0" applyNumberFormat="1" applyFont="1" applyBorder="1" applyAlignment="1">
      <alignment horizontal="center" vertical="center"/>
    </xf>
    <xf numFmtId="49" fontId="17" fillId="0" borderId="23" xfId="0" applyNumberFormat="1" applyFont="1" applyFill="1" applyBorder="1" applyAlignment="1">
      <alignment horizontal="center" vertical="center"/>
    </xf>
    <xf numFmtId="0" fontId="10" fillId="0" borderId="23" xfId="0" applyNumberFormat="1" applyFont="1" applyFill="1" applyBorder="1" applyAlignment="1" applyProtection="1">
      <alignment horizontal="center" vertical="center"/>
      <protection locked="0"/>
    </xf>
    <xf numFmtId="0" fontId="10" fillId="0" borderId="24" xfId="0" applyNumberFormat="1" applyFont="1" applyFill="1" applyBorder="1" applyAlignment="1" applyProtection="1">
      <alignment vertical="center"/>
      <protection locked="0"/>
    </xf>
    <xf numFmtId="0" fontId="16" fillId="0" borderId="25" xfId="0" applyNumberFormat="1" applyFont="1" applyFill="1" applyBorder="1" applyAlignment="1">
      <alignment vertical="center"/>
    </xf>
    <xf numFmtId="168" fontId="22" fillId="0" borderId="26" xfId="0" applyNumberFormat="1" applyFont="1" applyFill="1" applyBorder="1" applyAlignment="1">
      <alignment vertical="center"/>
    </xf>
    <xf numFmtId="49" fontId="17" fillId="0" borderId="27" xfId="0" applyNumberFormat="1" applyFont="1" applyFill="1" applyBorder="1" applyAlignment="1">
      <alignment horizontal="center" vertical="center"/>
    </xf>
    <xf numFmtId="0" fontId="10" fillId="0" borderId="27" xfId="0" applyNumberFormat="1" applyFont="1" applyFill="1" applyBorder="1" applyAlignment="1" applyProtection="1">
      <alignment horizontal="center" vertical="center"/>
      <protection locked="0"/>
    </xf>
    <xf numFmtId="0" fontId="10" fillId="0" borderId="28" xfId="0" applyNumberFormat="1" applyFont="1" applyFill="1" applyBorder="1" applyAlignment="1" applyProtection="1">
      <alignment vertical="center"/>
      <protection locked="0"/>
    </xf>
    <xf numFmtId="0" fontId="16" fillId="0" borderId="29" xfId="0" applyNumberFormat="1" applyFont="1" applyFill="1" applyBorder="1" applyAlignment="1">
      <alignment vertical="center"/>
    </xf>
    <xf numFmtId="168" fontId="22" fillId="0" borderId="30" xfId="0" applyNumberFormat="1" applyFont="1" applyFill="1" applyBorder="1" applyAlignment="1">
      <alignment vertical="center"/>
    </xf>
    <xf numFmtId="49" fontId="17" fillId="0" borderId="31" xfId="0" applyNumberFormat="1" applyFont="1" applyFill="1" applyBorder="1" applyAlignment="1">
      <alignment horizontal="center" vertical="center"/>
    </xf>
    <xf numFmtId="0" fontId="10" fillId="0" borderId="31" xfId="0" applyNumberFormat="1" applyFont="1" applyFill="1" applyBorder="1" applyAlignment="1" applyProtection="1">
      <alignment horizontal="center" vertical="center"/>
      <protection locked="0"/>
    </xf>
    <xf numFmtId="0" fontId="10" fillId="0" borderId="32" xfId="0" applyNumberFormat="1" applyFont="1" applyFill="1" applyBorder="1" applyAlignment="1" applyProtection="1">
      <alignment vertical="center"/>
      <protection locked="0"/>
    </xf>
    <xf numFmtId="168" fontId="22" fillId="0" borderId="33" xfId="0" applyNumberFormat="1" applyFont="1" applyFill="1" applyBorder="1" applyAlignment="1">
      <alignment vertical="center"/>
    </xf>
    <xf numFmtId="0" fontId="10" fillId="0" borderId="34" xfId="0" applyNumberFormat="1" applyFont="1" applyFill="1" applyBorder="1" applyAlignment="1" applyProtection="1">
      <alignment horizontal="center" vertical="center"/>
      <protection locked="0"/>
    </xf>
    <xf numFmtId="0" fontId="10" fillId="0" borderId="35" xfId="0" applyNumberFormat="1" applyFont="1" applyFill="1" applyBorder="1" applyAlignment="1" applyProtection="1">
      <alignment vertical="center"/>
      <protection locked="0"/>
    </xf>
    <xf numFmtId="0" fontId="10" fillId="0" borderId="36" xfId="0" applyNumberFormat="1" applyFont="1" applyFill="1" applyBorder="1" applyAlignment="1" applyProtection="1">
      <alignment vertical="center"/>
      <protection locked="0"/>
    </xf>
    <xf numFmtId="168" fontId="22" fillId="0" borderId="37" xfId="0" applyNumberFormat="1" applyFont="1" applyFill="1" applyBorder="1" applyAlignment="1">
      <alignment vertical="center"/>
    </xf>
    <xf numFmtId="49" fontId="17" fillId="0" borderId="34" xfId="0" applyNumberFormat="1" applyFont="1" applyFill="1" applyBorder="1" applyAlignment="1">
      <alignment horizontal="center" vertical="center"/>
    </xf>
    <xf numFmtId="168" fontId="22" fillId="0" borderId="38" xfId="0" applyNumberFormat="1" applyFont="1" applyFill="1" applyBorder="1" applyAlignment="1">
      <alignment vertical="center"/>
    </xf>
    <xf numFmtId="49" fontId="17" fillId="0" borderId="39" xfId="0" applyNumberFormat="1" applyFont="1" applyFill="1" applyBorder="1" applyAlignment="1">
      <alignment horizontal="center" vertical="center"/>
    </xf>
    <xf numFmtId="0" fontId="10" fillId="0" borderId="39" xfId="0" applyNumberFormat="1" applyFont="1" applyFill="1" applyBorder="1" applyAlignment="1" applyProtection="1">
      <alignment horizontal="center" vertical="center"/>
      <protection locked="0"/>
    </xf>
    <xf numFmtId="0" fontId="10" fillId="0" borderId="40" xfId="0" applyNumberFormat="1" applyFont="1" applyFill="1" applyBorder="1" applyAlignment="1" applyProtection="1">
      <alignment vertical="center"/>
      <protection locked="0"/>
    </xf>
    <xf numFmtId="0" fontId="16" fillId="0" borderId="41" xfId="0" applyNumberFormat="1" applyFont="1" applyFill="1" applyBorder="1" applyAlignment="1">
      <alignment vertical="center"/>
    </xf>
    <xf numFmtId="0" fontId="15" fillId="0" borderId="15" xfId="0" applyNumberFormat="1" applyFont="1" applyFill="1" applyBorder="1" applyAlignment="1"/>
    <xf numFmtId="0" fontId="17" fillId="0" borderId="5" xfId="0" applyNumberFormat="1" applyFont="1" applyFill="1" applyBorder="1" applyAlignment="1"/>
    <xf numFmtId="0" fontId="15" fillId="0" borderId="0" xfId="0" applyNumberFormat="1" applyFont="1" applyFill="1" applyAlignment="1"/>
    <xf numFmtId="0" fontId="17" fillId="0" borderId="42" xfId="0" applyNumberFormat="1" applyFont="1" applyFill="1" applyBorder="1" applyAlignment="1"/>
    <xf numFmtId="0" fontId="2" fillId="0" borderId="0" xfId="0" applyFont="1" applyFill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0" fontId="15" fillId="0" borderId="0" xfId="0" applyNumberFormat="1" applyFont="1" applyFill="1" applyBorder="1" applyAlignment="1"/>
    <xf numFmtId="0" fontId="12" fillId="0" borderId="44" xfId="0" applyNumberFormat="1" applyFont="1" applyFill="1" applyBorder="1" applyAlignment="1"/>
    <xf numFmtId="0" fontId="21" fillId="0" borderId="36" xfId="0" applyNumberFormat="1" applyFont="1" applyBorder="1" applyAlignment="1">
      <alignment horizontal="right"/>
    </xf>
    <xf numFmtId="0" fontId="11" fillId="0" borderId="0" xfId="0" applyFont="1" applyBorder="1" applyAlignment="1"/>
    <xf numFmtId="0" fontId="15" fillId="0" borderId="6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6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7" xfId="0" applyFill="1" applyBorder="1" applyAlignment="1">
      <alignment horizontal="left" vertical="center"/>
    </xf>
    <xf numFmtId="0" fontId="0" fillId="0" borderId="61" xfId="0" applyFill="1" applyBorder="1" applyAlignment="1">
      <alignment horizontal="left" vertical="center"/>
    </xf>
    <xf numFmtId="0" fontId="0" fillId="0" borderId="59" xfId="0" applyFill="1" applyBorder="1" applyAlignment="1">
      <alignment horizontal="left" vertical="center"/>
    </xf>
    <xf numFmtId="0" fontId="15" fillId="0" borderId="19" xfId="0" applyNumberFormat="1" applyFont="1" applyFill="1" applyBorder="1" applyAlignment="1" applyProtection="1">
      <alignment horizontal="left" vertical="center" wrapText="1"/>
      <protection locked="0"/>
    </xf>
    <xf numFmtId="0" fontId="0" fillId="0" borderId="36" xfId="0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/>
    </xf>
    <xf numFmtId="0" fontId="0" fillId="0" borderId="58" xfId="0" applyFill="1" applyBorder="1" applyAlignment="1">
      <alignment horizontal="left" vertical="center"/>
    </xf>
    <xf numFmtId="0" fontId="19" fillId="0" borderId="20" xfId="0" applyNumberFormat="1" applyFont="1" applyFill="1" applyBorder="1" applyAlignment="1" applyProtection="1">
      <alignment vertical="center" wrapText="1"/>
      <protection locked="0"/>
    </xf>
    <xf numFmtId="0" fontId="0" fillId="0" borderId="8" xfId="0" applyFill="1" applyBorder="1" applyAlignment="1">
      <alignment vertical="center" wrapText="1"/>
    </xf>
    <xf numFmtId="0" fontId="0" fillId="0" borderId="62" xfId="0" applyFill="1" applyBorder="1" applyAlignment="1">
      <alignment vertical="center" wrapText="1"/>
    </xf>
    <xf numFmtId="0" fontId="15" fillId="0" borderId="45" xfId="0" applyNumberFormat="1" applyFont="1" applyFill="1" applyBorder="1" applyAlignment="1">
      <alignment horizontal="right" vertical="center"/>
    </xf>
    <xf numFmtId="165" fontId="9" fillId="0" borderId="3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Font="1" applyBorder="1" applyAlignment="1"/>
    <xf numFmtId="0" fontId="15" fillId="0" borderId="33" xfId="0" applyNumberFormat="1" applyFont="1" applyFill="1" applyBorder="1" applyAlignment="1">
      <alignment horizontal="right" vertical="center"/>
    </xf>
    <xf numFmtId="0" fontId="16" fillId="0" borderId="55" xfId="0" applyNumberFormat="1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/>
    </xf>
    <xf numFmtId="0" fontId="17" fillId="0" borderId="62" xfId="0" applyFont="1" applyBorder="1" applyAlignment="1">
      <alignment horizontal="center"/>
    </xf>
    <xf numFmtId="49" fontId="0" fillId="0" borderId="5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7" fillId="0" borderId="2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1" fillId="0" borderId="5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left" vertical="center"/>
    </xf>
    <xf numFmtId="165" fontId="13" fillId="0" borderId="54" xfId="0" applyNumberFormat="1" applyFont="1" applyBorder="1" applyAlignment="1">
      <alignment horizontal="left"/>
    </xf>
    <xf numFmtId="165" fontId="13" fillId="0" borderId="13" xfId="0" applyNumberFormat="1" applyFont="1" applyBorder="1" applyAlignment="1">
      <alignment horizontal="left"/>
    </xf>
    <xf numFmtId="0" fontId="0" fillId="0" borderId="13" xfId="0" applyBorder="1" applyAlignment="1"/>
    <xf numFmtId="0" fontId="16" fillId="0" borderId="55" xfId="0" applyNumberFormat="1" applyFont="1" applyBorder="1" applyAlignment="1">
      <alignment horizontal="center" vertical="top" wrapText="1"/>
    </xf>
    <xf numFmtId="0" fontId="21" fillId="0" borderId="22" xfId="0" applyNumberFormat="1" applyFont="1" applyBorder="1" applyAlignment="1">
      <alignment horizontal="left" vertical="center" wrapText="1"/>
    </xf>
    <xf numFmtId="0" fontId="0" fillId="0" borderId="5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59" xfId="0" applyBorder="1" applyAlignment="1">
      <alignment horizontal="left"/>
    </xf>
    <xf numFmtId="0" fontId="17" fillId="0" borderId="46" xfId="0" applyNumberFormat="1" applyFont="1" applyFill="1" applyBorder="1" applyAlignment="1" applyProtection="1">
      <alignment horizontal="left" vertical="top" wrapText="1"/>
      <protection locked="0"/>
    </xf>
    <xf numFmtId="0" fontId="15" fillId="0" borderId="47" xfId="0" applyNumberFormat="1" applyFont="1" applyFill="1" applyBorder="1" applyAlignment="1">
      <alignment horizontal="right"/>
    </xf>
    <xf numFmtId="0" fontId="16" fillId="0" borderId="48" xfId="0" applyNumberFormat="1" applyFont="1" applyFill="1" applyBorder="1" applyAlignment="1">
      <alignment horizontal="right" vertical="center"/>
    </xf>
    <xf numFmtId="0" fontId="2" fillId="0" borderId="49" xfId="0" applyNumberFormat="1" applyFont="1" applyFill="1" applyBorder="1" applyAlignment="1">
      <alignment horizontal="left" vertical="center"/>
    </xf>
    <xf numFmtId="0" fontId="16" fillId="0" borderId="50" xfId="0" applyNumberFormat="1" applyFont="1" applyFill="1" applyBorder="1" applyAlignment="1">
      <alignment horizontal="right" vertical="center"/>
    </xf>
    <xf numFmtId="169" fontId="20" fillId="0" borderId="51" xfId="0" applyNumberFormat="1" applyFont="1" applyFill="1" applyBorder="1" applyAlignment="1">
      <alignment vertical="center"/>
    </xf>
    <xf numFmtId="0" fontId="15" fillId="0" borderId="52" xfId="0" applyNumberFormat="1" applyFont="1" applyFill="1" applyBorder="1" applyAlignment="1">
      <alignment horizontal="right" vertical="center"/>
    </xf>
    <xf numFmtId="0" fontId="15" fillId="0" borderId="53" xfId="0" applyNumberFormat="1" applyFont="1" applyFill="1" applyBorder="1" applyAlignment="1">
      <alignment horizontal="right" vertical="center"/>
    </xf>
  </cellXfs>
  <cellStyles count="3">
    <cellStyle name="Hyperlinkki" xfId="1" builtinId="8"/>
    <cellStyle name="Normaali" xfId="0" builtinId="0"/>
    <cellStyle name="Otsikko 1 1" xfId="2"/>
  </cellStyles>
  <dxfs count="6">
    <dxf>
      <font>
        <b val="0"/>
        <condense val="0"/>
        <extend val="0"/>
        <sz val="12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sz val="12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  <color indexed="9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2"/>
        <color indexed="9"/>
      </font>
      <fill>
        <patternFill patternType="solid">
          <fgColor indexed="52"/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unimi.sukunimi@polar-automaatio.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"/>
  <dimension ref="B2:E18"/>
  <sheetViews>
    <sheetView showGridLines="0" showZeros="0" showOutlineSymbols="0" workbookViewId="0">
      <selection activeCell="D4" sqref="D4"/>
    </sheetView>
  </sheetViews>
  <sheetFormatPr defaultColWidth="9.6328125" defaultRowHeight="15" x14ac:dyDescent="0.25"/>
  <cols>
    <col min="1" max="1" width="2" style="1" customWidth="1"/>
    <col min="2" max="2" width="2.6328125" style="1" customWidth="1"/>
    <col min="3" max="3" width="26.36328125" style="1" customWidth="1"/>
    <col min="4" max="4" width="30.90625" style="2" customWidth="1"/>
    <col min="5" max="5" width="3.36328125" style="1" customWidth="1"/>
    <col min="6" max="6" width="9.6328125" style="1"/>
    <col min="7" max="7" width="13.36328125" style="1" customWidth="1"/>
    <col min="8" max="8" width="11.90625" style="1" customWidth="1"/>
    <col min="9" max="16384" width="9.6328125" style="1"/>
  </cols>
  <sheetData>
    <row r="2" spans="2:5" x14ac:dyDescent="0.25">
      <c r="B2" s="3"/>
      <c r="C2" s="4"/>
      <c r="D2" s="5"/>
      <c r="E2" s="6"/>
    </row>
    <row r="3" spans="2:5" ht="98.25" customHeight="1" x14ac:dyDescent="0.25">
      <c r="B3" s="7"/>
      <c r="C3" s="8"/>
      <c r="D3" s="9"/>
      <c r="E3" s="10"/>
    </row>
    <row r="4" spans="2:5" ht="17.25" customHeight="1" x14ac:dyDescent="0.3">
      <c r="B4" s="7"/>
      <c r="C4" s="11" t="s">
        <v>0</v>
      </c>
      <c r="D4" s="12"/>
      <c r="E4" s="10"/>
    </row>
    <row r="5" spans="2:5" ht="17.399999999999999" x14ac:dyDescent="0.3">
      <c r="B5" s="7"/>
      <c r="C5" s="13" t="s">
        <v>1</v>
      </c>
      <c r="D5" s="14">
        <v>42430</v>
      </c>
      <c r="E5" s="10"/>
    </row>
    <row r="6" spans="2:5" ht="17.399999999999999" x14ac:dyDescent="0.3">
      <c r="B6" s="7"/>
      <c r="C6" s="13" t="s">
        <v>2</v>
      </c>
      <c r="D6" s="15"/>
      <c r="E6" s="10"/>
    </row>
    <row r="7" spans="2:5" ht="17.399999999999999" x14ac:dyDescent="0.3">
      <c r="B7" s="7"/>
      <c r="C7" s="11" t="s">
        <v>3</v>
      </c>
      <c r="D7" s="15" t="s">
        <v>10</v>
      </c>
      <c r="E7" s="10"/>
    </row>
    <row r="8" spans="2:5" ht="15.6" x14ac:dyDescent="0.3">
      <c r="B8" s="7"/>
      <c r="C8" s="11" t="s">
        <v>4</v>
      </c>
      <c r="D8" s="57" t="s">
        <v>11</v>
      </c>
      <c r="E8" s="10"/>
    </row>
    <row r="9" spans="2:5" ht="17.399999999999999" x14ac:dyDescent="0.3">
      <c r="B9" s="7"/>
      <c r="C9" s="11"/>
      <c r="D9" s="16"/>
      <c r="E9" s="10"/>
    </row>
    <row r="10" spans="2:5" ht="17.399999999999999" x14ac:dyDescent="0.3">
      <c r="B10" s="7"/>
      <c r="C10" s="11"/>
      <c r="D10" s="16"/>
      <c r="E10" s="10"/>
    </row>
    <row r="11" spans="2:5" ht="17.399999999999999" x14ac:dyDescent="0.3">
      <c r="B11" s="7"/>
      <c r="C11" s="11"/>
      <c r="D11" s="16"/>
      <c r="E11" s="10"/>
    </row>
    <row r="12" spans="2:5" ht="17.399999999999999" x14ac:dyDescent="0.3">
      <c r="B12" s="7"/>
      <c r="C12" s="11"/>
      <c r="D12" s="16"/>
      <c r="E12" s="10"/>
    </row>
    <row r="13" spans="2:5" ht="17.399999999999999" x14ac:dyDescent="0.3">
      <c r="B13" s="7"/>
      <c r="C13" s="11"/>
      <c r="D13" s="16"/>
      <c r="E13" s="10"/>
    </row>
    <row r="14" spans="2:5" ht="17.399999999999999" x14ac:dyDescent="0.3">
      <c r="B14" s="7"/>
      <c r="C14" s="11"/>
      <c r="D14" s="17"/>
      <c r="E14" s="10"/>
    </row>
    <row r="15" spans="2:5" ht="17.399999999999999" x14ac:dyDescent="0.3">
      <c r="B15" s="7"/>
      <c r="C15" s="11"/>
      <c r="D15" s="17"/>
      <c r="E15" s="10"/>
    </row>
    <row r="16" spans="2:5" ht="8.25" customHeight="1" x14ac:dyDescent="0.3">
      <c r="B16" s="7"/>
      <c r="C16" s="8"/>
      <c r="D16" s="18"/>
      <c r="E16" s="10"/>
    </row>
    <row r="17" spans="2:5" ht="10.5" customHeight="1" x14ac:dyDescent="0.25">
      <c r="B17" s="19"/>
      <c r="C17" s="20"/>
      <c r="D17" s="21"/>
      <c r="E17" s="22"/>
    </row>
    <row r="18" spans="2:5" x14ac:dyDescent="0.25">
      <c r="D18" s="23"/>
    </row>
  </sheetData>
  <hyperlinks>
    <hyperlink ref="D8" r:id="rId1"/>
  </hyperlinks>
  <pageMargins left="0.27569444444444446" right="0.22916666666666669" top="0.62986111111111109" bottom="0.5" header="0.51180555555555562" footer="0.5"/>
  <pageSetup paperSize="9" scale="85" firstPageNumber="0" orientation="landscape" horizontalDpi="300" verticalDpi="300"/>
  <headerFooter alignWithMargins="0">
    <oddFooter xml:space="preserve">&amp;C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2">
    <pageSetUpPr fitToPage="1"/>
  </sheetPr>
  <dimension ref="B1:AQ26"/>
  <sheetViews>
    <sheetView showGridLines="0" showZeros="0" tabSelected="1" showOutlineSymbols="0" zoomScale="70" zoomScaleNormal="70" zoomScalePageLayoutView="55" workbookViewId="0">
      <selection activeCell="E30" sqref="E30"/>
    </sheetView>
  </sheetViews>
  <sheetFormatPr defaultColWidth="9.6328125" defaultRowHeight="15" x14ac:dyDescent="0.25"/>
  <cols>
    <col min="1" max="1" width="1.1796875" style="1" customWidth="1"/>
    <col min="2" max="2" width="6.36328125" style="1" customWidth="1"/>
    <col min="3" max="3" width="4.81640625" style="1" customWidth="1"/>
    <col min="4" max="4" width="15.81640625" style="1" customWidth="1"/>
    <col min="5" max="5" width="9.54296875" style="1" customWidth="1"/>
    <col min="6" max="6" width="12.08984375" style="1" customWidth="1"/>
    <col min="7" max="7" width="10.81640625" style="1" customWidth="1"/>
    <col min="8" max="38" width="4" style="1" customWidth="1"/>
    <col min="39" max="39" width="0" style="1" hidden="1" customWidth="1"/>
    <col min="40" max="40" width="6.36328125" style="1" customWidth="1"/>
    <col min="41" max="41" width="8.54296875" style="1" customWidth="1"/>
    <col min="42" max="16384" width="9.6328125" style="1"/>
  </cols>
  <sheetData>
    <row r="1" spans="2:43" ht="7.5" customHeight="1" thickBot="1" x14ac:dyDescent="0.3"/>
    <row r="2" spans="2:43" ht="28.5" customHeight="1" thickTop="1" x14ac:dyDescent="0.5">
      <c r="B2" s="124">
        <f>Yleistiedot!D4</f>
        <v>0</v>
      </c>
      <c r="C2" s="125"/>
      <c r="D2" s="125"/>
      <c r="E2" s="126"/>
      <c r="F2" s="126"/>
      <c r="G2" s="24"/>
      <c r="H2" s="24"/>
      <c r="I2" s="25"/>
      <c r="J2" s="24"/>
      <c r="K2" s="24"/>
      <c r="L2" s="24"/>
      <c r="M2" s="108">
        <f>H7</f>
        <v>42430</v>
      </c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6">
        <f ca="1">TODAY()</f>
        <v>42489</v>
      </c>
      <c r="AP2" s="27"/>
    </row>
    <row r="3" spans="2:43" ht="16.5" customHeight="1" x14ac:dyDescent="0.3">
      <c r="B3" s="127" t="str">
        <f>Yleistiedot!D7</f>
        <v>Etunimi Sukunimi</v>
      </c>
      <c r="C3" s="128"/>
      <c r="D3" s="128"/>
      <c r="E3" s="123"/>
      <c r="F3" s="123"/>
      <c r="G3" s="93" t="s">
        <v>29</v>
      </c>
      <c r="H3" s="28"/>
      <c r="I3" s="28"/>
      <c r="J3" s="28"/>
      <c r="K3" s="28"/>
      <c r="L3" s="28"/>
      <c r="M3" s="109" t="s">
        <v>5</v>
      </c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29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1"/>
      <c r="AP3" s="27"/>
    </row>
    <row r="4" spans="2:43" ht="19.5" customHeight="1" x14ac:dyDescent="0.5">
      <c r="B4" s="121" t="str">
        <f>Yleistiedot!D8</f>
        <v>etunimi.sukunimi@polar-automaatio.fi</v>
      </c>
      <c r="C4" s="122"/>
      <c r="D4" s="122"/>
      <c r="E4" s="123"/>
      <c r="F4" s="123"/>
      <c r="G4" s="116" t="s">
        <v>28</v>
      </c>
      <c r="H4" s="116"/>
      <c r="I4" s="116"/>
      <c r="J4" s="116"/>
      <c r="K4" s="116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29"/>
      <c r="AA4" s="32"/>
      <c r="AB4" s="32"/>
      <c r="AC4" s="32"/>
      <c r="AL4" s="33"/>
      <c r="AM4" s="33"/>
      <c r="AN4" s="34"/>
      <c r="AO4" s="58"/>
      <c r="AP4" s="27"/>
    </row>
    <row r="5" spans="2:43" ht="18.75" customHeight="1" thickBot="1" x14ac:dyDescent="0.45">
      <c r="B5" s="129"/>
      <c r="C5" s="130"/>
      <c r="D5" s="130"/>
      <c r="E5" s="131"/>
      <c r="F5" s="131"/>
      <c r="G5" s="35"/>
      <c r="H5" s="36">
        <f>IF(H8="Su",1,IF(H8="La",1,0))</f>
        <v>0</v>
      </c>
      <c r="I5" s="37">
        <f t="shared" ref="I5:AL5" si="0">IF(I8="Su",1,IF(I8="La",1,0))</f>
        <v>0</v>
      </c>
      <c r="J5" s="37">
        <f t="shared" si="0"/>
        <v>0</v>
      </c>
      <c r="K5" s="37">
        <f t="shared" si="0"/>
        <v>0</v>
      </c>
      <c r="L5" s="37">
        <f t="shared" si="0"/>
        <v>1</v>
      </c>
      <c r="M5" s="37">
        <f t="shared" si="0"/>
        <v>1</v>
      </c>
      <c r="N5" s="37">
        <f t="shared" si="0"/>
        <v>0</v>
      </c>
      <c r="O5" s="37">
        <f t="shared" si="0"/>
        <v>0</v>
      </c>
      <c r="P5" s="37">
        <f t="shared" si="0"/>
        <v>0</v>
      </c>
      <c r="Q5" s="37">
        <f t="shared" si="0"/>
        <v>0</v>
      </c>
      <c r="R5" s="37">
        <f t="shared" si="0"/>
        <v>0</v>
      </c>
      <c r="S5" s="37">
        <f t="shared" si="0"/>
        <v>1</v>
      </c>
      <c r="T5" s="37">
        <f t="shared" si="0"/>
        <v>1</v>
      </c>
      <c r="U5" s="37">
        <f t="shared" si="0"/>
        <v>0</v>
      </c>
      <c r="V5" s="37">
        <f t="shared" si="0"/>
        <v>0</v>
      </c>
      <c r="W5" s="37">
        <f t="shared" si="0"/>
        <v>0</v>
      </c>
      <c r="X5" s="37">
        <f t="shared" si="0"/>
        <v>0</v>
      </c>
      <c r="Y5" s="37">
        <f t="shared" si="0"/>
        <v>0</v>
      </c>
      <c r="Z5" s="37">
        <f t="shared" si="0"/>
        <v>1</v>
      </c>
      <c r="AA5" s="37">
        <f t="shared" si="0"/>
        <v>1</v>
      </c>
      <c r="AB5" s="37">
        <f t="shared" si="0"/>
        <v>0</v>
      </c>
      <c r="AC5" s="37">
        <f t="shared" si="0"/>
        <v>0</v>
      </c>
      <c r="AD5" s="37">
        <f t="shared" si="0"/>
        <v>0</v>
      </c>
      <c r="AE5" s="37">
        <f t="shared" si="0"/>
        <v>0</v>
      </c>
      <c r="AF5" s="37">
        <f t="shared" si="0"/>
        <v>0</v>
      </c>
      <c r="AG5" s="37">
        <f t="shared" si="0"/>
        <v>1</v>
      </c>
      <c r="AH5" s="37">
        <f t="shared" si="0"/>
        <v>1</v>
      </c>
      <c r="AI5" s="37">
        <f t="shared" si="0"/>
        <v>0</v>
      </c>
      <c r="AJ5" s="37">
        <f t="shared" si="0"/>
        <v>0</v>
      </c>
      <c r="AK5" s="37">
        <f t="shared" si="0"/>
        <v>0</v>
      </c>
      <c r="AL5" s="37">
        <f t="shared" si="0"/>
        <v>0</v>
      </c>
      <c r="AM5" s="33"/>
      <c r="AN5" s="34"/>
      <c r="AO5" s="38"/>
      <c r="AP5" s="27"/>
    </row>
    <row r="6" spans="2:43" ht="20.100000000000001" customHeight="1" thickTop="1" thickBot="1" x14ac:dyDescent="0.3">
      <c r="B6" s="133" t="s">
        <v>19</v>
      </c>
      <c r="C6" s="134"/>
      <c r="D6" s="110" t="s">
        <v>6</v>
      </c>
      <c r="E6" s="111"/>
      <c r="F6" s="118" t="s">
        <v>18</v>
      </c>
      <c r="G6" s="132"/>
      <c r="H6" s="39" t="s">
        <v>7</v>
      </c>
      <c r="I6" s="40"/>
      <c r="J6" s="40"/>
      <c r="K6" s="40"/>
      <c r="L6" s="40"/>
      <c r="M6" s="40"/>
      <c r="N6" s="40"/>
      <c r="O6" s="40"/>
      <c r="P6" s="40"/>
      <c r="Q6" s="40"/>
      <c r="R6" s="41"/>
      <c r="S6" s="41"/>
      <c r="T6" s="42" t="s">
        <v>8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3"/>
      <c r="AN6" s="44"/>
      <c r="AO6" s="45"/>
      <c r="AP6" s="27"/>
    </row>
    <row r="7" spans="2:43" ht="12.9" customHeight="1" thickTop="1" thickBot="1" x14ac:dyDescent="0.3">
      <c r="B7" s="135"/>
      <c r="C7" s="136"/>
      <c r="D7" s="112"/>
      <c r="E7" s="113"/>
      <c r="F7" s="119"/>
      <c r="G7" s="132"/>
      <c r="H7" s="46">
        <f>Yleistiedot!D5</f>
        <v>42430</v>
      </c>
      <c r="I7" s="47">
        <f t="shared" ref="I7:AM7" si="1">H7+1</f>
        <v>42431</v>
      </c>
      <c r="J7" s="47">
        <f t="shared" si="1"/>
        <v>42432</v>
      </c>
      <c r="K7" s="47">
        <f t="shared" si="1"/>
        <v>42433</v>
      </c>
      <c r="L7" s="47">
        <f t="shared" si="1"/>
        <v>42434</v>
      </c>
      <c r="M7" s="47">
        <f t="shared" si="1"/>
        <v>42435</v>
      </c>
      <c r="N7" s="47">
        <f t="shared" si="1"/>
        <v>42436</v>
      </c>
      <c r="O7" s="47">
        <f t="shared" si="1"/>
        <v>42437</v>
      </c>
      <c r="P7" s="47">
        <f t="shared" si="1"/>
        <v>42438</v>
      </c>
      <c r="Q7" s="47">
        <f t="shared" si="1"/>
        <v>42439</v>
      </c>
      <c r="R7" s="47">
        <f t="shared" si="1"/>
        <v>42440</v>
      </c>
      <c r="S7" s="47">
        <f t="shared" si="1"/>
        <v>42441</v>
      </c>
      <c r="T7" s="47">
        <f t="shared" si="1"/>
        <v>42442</v>
      </c>
      <c r="U7" s="47">
        <f t="shared" si="1"/>
        <v>42443</v>
      </c>
      <c r="V7" s="47">
        <f t="shared" si="1"/>
        <v>42444</v>
      </c>
      <c r="W7" s="47">
        <f t="shared" si="1"/>
        <v>42445</v>
      </c>
      <c r="X7" s="47">
        <f t="shared" si="1"/>
        <v>42446</v>
      </c>
      <c r="Y7" s="47">
        <f t="shared" si="1"/>
        <v>42447</v>
      </c>
      <c r="Z7" s="47">
        <f t="shared" si="1"/>
        <v>42448</v>
      </c>
      <c r="AA7" s="47">
        <f t="shared" si="1"/>
        <v>42449</v>
      </c>
      <c r="AB7" s="47">
        <f t="shared" si="1"/>
        <v>42450</v>
      </c>
      <c r="AC7" s="47">
        <f t="shared" si="1"/>
        <v>42451</v>
      </c>
      <c r="AD7" s="47">
        <f t="shared" si="1"/>
        <v>42452</v>
      </c>
      <c r="AE7" s="47">
        <f t="shared" si="1"/>
        <v>42453</v>
      </c>
      <c r="AF7" s="47">
        <f t="shared" si="1"/>
        <v>42454</v>
      </c>
      <c r="AG7" s="47">
        <f t="shared" si="1"/>
        <v>42455</v>
      </c>
      <c r="AH7" s="47">
        <f t="shared" si="1"/>
        <v>42456</v>
      </c>
      <c r="AI7" s="47">
        <f t="shared" si="1"/>
        <v>42457</v>
      </c>
      <c r="AJ7" s="47">
        <f t="shared" si="1"/>
        <v>42458</v>
      </c>
      <c r="AK7" s="47">
        <f t="shared" si="1"/>
        <v>42459</v>
      </c>
      <c r="AL7" s="47">
        <f t="shared" si="1"/>
        <v>42460</v>
      </c>
      <c r="AM7" s="47">
        <f t="shared" si="1"/>
        <v>42461</v>
      </c>
      <c r="AN7" s="92" t="s">
        <v>27</v>
      </c>
      <c r="AO7" s="59" t="s">
        <v>25</v>
      </c>
      <c r="AP7" s="27"/>
    </row>
    <row r="8" spans="2:43" ht="12.9" customHeight="1" thickTop="1" thickBot="1" x14ac:dyDescent="0.3">
      <c r="B8" s="135"/>
      <c r="C8" s="136"/>
      <c r="D8" s="112"/>
      <c r="E8" s="113"/>
      <c r="F8" s="119"/>
      <c r="G8" s="132"/>
      <c r="H8" s="48" t="str">
        <f t="shared" ref="H8:AM8" si="2">IF(MOD(WEEKDAY(H7)+5,7)=0,"Ma",IF(MOD(WEEKDAY(H7)+5,7)=1,"Ti",IF(MOD(WEEKDAY(H7)+5,7)=2,"Ke",IF(MOD(WEEKDAY(H7)+5,7)=3,"To",IF(MOD(WEEKDAY(H7)+5,7)=4,"Pe",IF(MOD(WEEKDAY(H7)+5,7)=5,"La","Su"))))))</f>
        <v>Ti</v>
      </c>
      <c r="I8" s="48" t="str">
        <f t="shared" si="2"/>
        <v>Ke</v>
      </c>
      <c r="J8" s="48" t="str">
        <f t="shared" si="2"/>
        <v>To</v>
      </c>
      <c r="K8" s="48" t="str">
        <f t="shared" si="2"/>
        <v>Pe</v>
      </c>
      <c r="L8" s="48" t="str">
        <f t="shared" si="2"/>
        <v>La</v>
      </c>
      <c r="M8" s="48" t="str">
        <f t="shared" si="2"/>
        <v>Su</v>
      </c>
      <c r="N8" s="48" t="str">
        <f t="shared" si="2"/>
        <v>Ma</v>
      </c>
      <c r="O8" s="48" t="str">
        <f t="shared" si="2"/>
        <v>Ti</v>
      </c>
      <c r="P8" s="48" t="str">
        <f t="shared" si="2"/>
        <v>Ke</v>
      </c>
      <c r="Q8" s="48" t="str">
        <f t="shared" si="2"/>
        <v>To</v>
      </c>
      <c r="R8" s="48" t="str">
        <f t="shared" si="2"/>
        <v>Pe</v>
      </c>
      <c r="S8" s="48" t="str">
        <f t="shared" si="2"/>
        <v>La</v>
      </c>
      <c r="T8" s="48" t="str">
        <f t="shared" si="2"/>
        <v>Su</v>
      </c>
      <c r="U8" s="48" t="str">
        <f t="shared" si="2"/>
        <v>Ma</v>
      </c>
      <c r="V8" s="48" t="str">
        <f t="shared" si="2"/>
        <v>Ti</v>
      </c>
      <c r="W8" s="48" t="str">
        <f t="shared" si="2"/>
        <v>Ke</v>
      </c>
      <c r="X8" s="48" t="str">
        <f t="shared" si="2"/>
        <v>To</v>
      </c>
      <c r="Y8" s="48" t="str">
        <f t="shared" si="2"/>
        <v>Pe</v>
      </c>
      <c r="Z8" s="48" t="str">
        <f t="shared" si="2"/>
        <v>La</v>
      </c>
      <c r="AA8" s="48" t="str">
        <f t="shared" si="2"/>
        <v>Su</v>
      </c>
      <c r="AB8" s="48" t="str">
        <f t="shared" si="2"/>
        <v>Ma</v>
      </c>
      <c r="AC8" s="48" t="str">
        <f t="shared" si="2"/>
        <v>Ti</v>
      </c>
      <c r="AD8" s="48" t="str">
        <f t="shared" si="2"/>
        <v>Ke</v>
      </c>
      <c r="AE8" s="48" t="str">
        <f t="shared" si="2"/>
        <v>To</v>
      </c>
      <c r="AF8" s="48" t="str">
        <f t="shared" si="2"/>
        <v>Pe</v>
      </c>
      <c r="AG8" s="48" t="str">
        <f t="shared" si="2"/>
        <v>La</v>
      </c>
      <c r="AH8" s="48" t="str">
        <f t="shared" si="2"/>
        <v>Su</v>
      </c>
      <c r="AI8" s="48" t="str">
        <f t="shared" si="2"/>
        <v>Ma</v>
      </c>
      <c r="AJ8" s="48" t="str">
        <f t="shared" si="2"/>
        <v>Ti</v>
      </c>
      <c r="AK8" s="48" t="str">
        <f t="shared" si="2"/>
        <v>Ke</v>
      </c>
      <c r="AL8" s="48" t="str">
        <f t="shared" si="2"/>
        <v>To</v>
      </c>
      <c r="AM8" s="48" t="str">
        <f t="shared" si="2"/>
        <v>Pe</v>
      </c>
      <c r="AN8" s="49"/>
      <c r="AO8" s="50"/>
      <c r="AP8" s="27"/>
    </row>
    <row r="9" spans="2:43" ht="15.75" customHeight="1" thickBot="1" x14ac:dyDescent="0.3">
      <c r="B9" s="137"/>
      <c r="C9" s="138"/>
      <c r="D9" s="114"/>
      <c r="E9" s="115"/>
      <c r="F9" s="120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3"/>
      <c r="AM9" s="48"/>
      <c r="AN9" s="54"/>
      <c r="AO9" s="55"/>
      <c r="AP9" s="27"/>
    </row>
    <row r="10" spans="2:43" ht="15" customHeight="1" thickTop="1" x14ac:dyDescent="0.25">
      <c r="B10" s="94"/>
      <c r="C10" s="95"/>
      <c r="D10" s="100"/>
      <c r="E10" s="95"/>
      <c r="F10" s="104"/>
      <c r="G10" s="60" t="s">
        <v>24</v>
      </c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2"/>
      <c r="AN10" s="63">
        <f t="shared" ref="AN10:AN21" si="3">SUM(H10:AM10)</f>
        <v>0</v>
      </c>
      <c r="AO10" s="64"/>
      <c r="AP10" s="27"/>
      <c r="AQ10" s="34"/>
    </row>
    <row r="11" spans="2:43" ht="15" customHeight="1" x14ac:dyDescent="0.25">
      <c r="B11" s="96"/>
      <c r="C11" s="97"/>
      <c r="D11" s="101"/>
      <c r="E11" s="97"/>
      <c r="F11" s="105"/>
      <c r="G11" s="65" t="s">
        <v>12</v>
      </c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7"/>
      <c r="AN11" s="68">
        <f t="shared" si="3"/>
        <v>0</v>
      </c>
      <c r="AO11" s="69"/>
      <c r="AP11" s="27"/>
      <c r="AQ11" s="34"/>
    </row>
    <row r="12" spans="2:43" ht="15" customHeight="1" x14ac:dyDescent="0.25">
      <c r="B12" s="96"/>
      <c r="C12" s="97"/>
      <c r="D12" s="101"/>
      <c r="E12" s="97"/>
      <c r="F12" s="105"/>
      <c r="G12" s="70" t="s">
        <v>13</v>
      </c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2"/>
      <c r="AN12" s="68">
        <f t="shared" si="3"/>
        <v>0</v>
      </c>
      <c r="AO12" s="73"/>
      <c r="AP12" s="27"/>
      <c r="AQ12" s="34"/>
    </row>
    <row r="13" spans="2:43" ht="15" customHeight="1" x14ac:dyDescent="0.25">
      <c r="B13" s="96"/>
      <c r="C13" s="97"/>
      <c r="D13" s="101"/>
      <c r="E13" s="97"/>
      <c r="F13" s="105"/>
      <c r="G13" s="70" t="s">
        <v>14</v>
      </c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5"/>
      <c r="AN13" s="68">
        <f t="shared" si="3"/>
        <v>0</v>
      </c>
      <c r="AO13" s="73"/>
      <c r="AP13" s="27"/>
      <c r="AQ13" s="34"/>
    </row>
    <row r="14" spans="2:43" ht="15" customHeight="1" x14ac:dyDescent="0.25">
      <c r="B14" s="96"/>
      <c r="C14" s="97"/>
      <c r="D14" s="101"/>
      <c r="E14" s="97"/>
      <c r="F14" s="105"/>
      <c r="G14" s="70" t="s">
        <v>15</v>
      </c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6"/>
      <c r="AN14" s="68">
        <f t="shared" si="3"/>
        <v>0</v>
      </c>
      <c r="AO14" s="77"/>
      <c r="AP14" s="27"/>
      <c r="AQ14" s="34"/>
    </row>
    <row r="15" spans="2:43" ht="15" customHeight="1" x14ac:dyDescent="0.25">
      <c r="B15" s="96"/>
      <c r="C15" s="97"/>
      <c r="D15" s="101"/>
      <c r="E15" s="97"/>
      <c r="F15" s="105"/>
      <c r="G15" s="70" t="s">
        <v>16</v>
      </c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6"/>
      <c r="AN15" s="68">
        <f t="shared" si="3"/>
        <v>0</v>
      </c>
      <c r="AO15" s="77"/>
      <c r="AP15" s="27"/>
      <c r="AQ15" s="34"/>
    </row>
    <row r="16" spans="2:43" ht="15" customHeight="1" x14ac:dyDescent="0.25">
      <c r="B16" s="96"/>
      <c r="C16" s="97"/>
      <c r="D16" s="101"/>
      <c r="E16" s="97"/>
      <c r="F16" s="105"/>
      <c r="G16" s="78" t="s">
        <v>17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6"/>
      <c r="AN16" s="68">
        <f t="shared" si="3"/>
        <v>0</v>
      </c>
      <c r="AO16" s="79"/>
      <c r="AP16" s="27"/>
      <c r="AQ16" s="34"/>
    </row>
    <row r="17" spans="2:43" ht="15" customHeight="1" x14ac:dyDescent="0.25">
      <c r="B17" s="96"/>
      <c r="C17" s="97"/>
      <c r="D17" s="102"/>
      <c r="E17" s="97"/>
      <c r="F17" s="105"/>
      <c r="G17" s="70" t="s">
        <v>26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2"/>
      <c r="AN17" s="68">
        <f t="shared" si="3"/>
        <v>0</v>
      </c>
      <c r="AO17" s="77"/>
      <c r="AP17" s="27"/>
      <c r="AQ17" s="34"/>
    </row>
    <row r="18" spans="2:43" ht="15" customHeight="1" x14ac:dyDescent="0.25">
      <c r="B18" s="96"/>
      <c r="C18" s="97"/>
      <c r="D18" s="102"/>
      <c r="E18" s="97"/>
      <c r="F18" s="105"/>
      <c r="G18" s="70" t="s">
        <v>20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2"/>
      <c r="AN18" s="68">
        <f t="shared" si="3"/>
        <v>0</v>
      </c>
      <c r="AO18" s="77"/>
      <c r="AP18" s="27"/>
      <c r="AQ18" s="34"/>
    </row>
    <row r="19" spans="2:43" ht="15" customHeight="1" x14ac:dyDescent="0.25">
      <c r="B19" s="96"/>
      <c r="C19" s="97"/>
      <c r="D19" s="102"/>
      <c r="E19" s="97"/>
      <c r="F19" s="105"/>
      <c r="G19" s="70" t="s">
        <v>23</v>
      </c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68">
        <f t="shared" si="3"/>
        <v>0</v>
      </c>
      <c r="AO19" s="77"/>
      <c r="AP19" s="27"/>
      <c r="AQ19" s="34"/>
    </row>
    <row r="20" spans="2:43" ht="15" customHeight="1" x14ac:dyDescent="0.25">
      <c r="B20" s="96"/>
      <c r="C20" s="97"/>
      <c r="D20" s="102"/>
      <c r="E20" s="97"/>
      <c r="F20" s="105"/>
      <c r="G20" s="70" t="s">
        <v>21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68">
        <f t="shared" si="3"/>
        <v>0</v>
      </c>
      <c r="AO20" s="77"/>
      <c r="AP20" s="27"/>
      <c r="AQ20" s="34"/>
    </row>
    <row r="21" spans="2:43" ht="15" customHeight="1" thickBot="1" x14ac:dyDescent="0.3">
      <c r="B21" s="98"/>
      <c r="C21" s="99"/>
      <c r="D21" s="103"/>
      <c r="E21" s="99"/>
      <c r="F21" s="106"/>
      <c r="G21" s="80" t="s">
        <v>22</v>
      </c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2"/>
      <c r="AN21" s="83">
        <f t="shared" si="3"/>
        <v>0</v>
      </c>
      <c r="AO21" s="79"/>
      <c r="AP21" s="27"/>
      <c r="AQ21" s="34"/>
    </row>
    <row r="22" spans="2:43" ht="15" customHeight="1" thickTop="1" thickBot="1" x14ac:dyDescent="0.3">
      <c r="B22" s="56" t="s">
        <v>9</v>
      </c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45"/>
      <c r="AH22" s="145"/>
      <c r="AI22" s="145"/>
      <c r="AJ22" s="145"/>
      <c r="AK22" s="145"/>
      <c r="AL22" s="145"/>
      <c r="AM22" s="84"/>
      <c r="AN22" s="146"/>
      <c r="AO22" s="146"/>
    </row>
    <row r="23" spans="2:43" ht="15" customHeight="1" x14ac:dyDescent="0.25">
      <c r="B23" s="85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07"/>
      <c r="AH23" s="107"/>
      <c r="AI23" s="107"/>
      <c r="AJ23" s="107"/>
      <c r="AK23" s="107"/>
      <c r="AL23" s="107"/>
      <c r="AM23" s="86"/>
      <c r="AN23" s="117"/>
      <c r="AO23" s="117"/>
    </row>
    <row r="24" spans="2:43" ht="15" customHeight="1" x14ac:dyDescent="0.25">
      <c r="B24" s="87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07"/>
      <c r="AH24" s="107"/>
      <c r="AI24" s="107"/>
      <c r="AJ24" s="107"/>
      <c r="AK24" s="107"/>
      <c r="AL24" s="107"/>
      <c r="AM24" s="86"/>
      <c r="AN24" s="117"/>
      <c r="AO24" s="117"/>
    </row>
    <row r="25" spans="2:43" ht="15" customHeight="1" x14ac:dyDescent="0.25">
      <c r="B25" s="85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9"/>
      <c r="AG25" s="140"/>
      <c r="AH25" s="140"/>
      <c r="AI25" s="140"/>
      <c r="AJ25" s="140"/>
      <c r="AK25" s="140"/>
      <c r="AL25" s="140"/>
      <c r="AM25" s="90"/>
      <c r="AN25" s="141"/>
      <c r="AO25" s="141"/>
    </row>
    <row r="26" spans="2:43" ht="15" customHeight="1" x14ac:dyDescent="0.25"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3"/>
      <c r="AH26" s="143"/>
      <c r="AI26" s="143"/>
      <c r="AJ26" s="143"/>
      <c r="AK26" s="143"/>
      <c r="AL26" s="143"/>
      <c r="AM26" s="91"/>
      <c r="AN26" s="144"/>
      <c r="AO26" s="144"/>
    </row>
  </sheetData>
  <mergeCells count="26">
    <mergeCell ref="AG24:AL24"/>
    <mergeCell ref="C22:AF24"/>
    <mergeCell ref="AG25:AL25"/>
    <mergeCell ref="AN25:AO25"/>
    <mergeCell ref="B26:AF26"/>
    <mergeCell ref="AG26:AL26"/>
    <mergeCell ref="AN26:AO26"/>
    <mergeCell ref="AG22:AL22"/>
    <mergeCell ref="AN22:AO22"/>
    <mergeCell ref="AN24:AO24"/>
    <mergeCell ref="AN23:AO23"/>
    <mergeCell ref="F6:F9"/>
    <mergeCell ref="B4:F4"/>
    <mergeCell ref="B2:F2"/>
    <mergeCell ref="B3:F3"/>
    <mergeCell ref="B5:F5"/>
    <mergeCell ref="G6:G8"/>
    <mergeCell ref="B6:C9"/>
    <mergeCell ref="B10:C21"/>
    <mergeCell ref="D10:E21"/>
    <mergeCell ref="F10:F21"/>
    <mergeCell ref="AG23:AL23"/>
    <mergeCell ref="M2:Y2"/>
    <mergeCell ref="M3:Y4"/>
    <mergeCell ref="D6:E9"/>
    <mergeCell ref="G4:K4"/>
  </mergeCells>
  <conditionalFormatting sqref="H8:AL8 AM8:AM9">
    <cfRule type="cellIs" dxfId="5" priority="66" stopIfTrue="1" operator="equal">
      <formula>"La"</formula>
    </cfRule>
    <cfRule type="cellIs" dxfId="4" priority="67" stopIfTrue="1" operator="equal">
      <formula>"Su"</formula>
    </cfRule>
  </conditionalFormatting>
  <conditionalFormatting sqref="AM10:AM11">
    <cfRule type="cellIs" dxfId="3" priority="68" stopIfTrue="1" operator="equal">
      <formula>"La"</formula>
    </cfRule>
    <cfRule type="cellIs" dxfId="2" priority="69" stopIfTrue="1" operator="equal">
      <formula>"Su"</formula>
    </cfRule>
  </conditionalFormatting>
  <conditionalFormatting sqref="H9:AL21">
    <cfRule type="expression" dxfId="1" priority="73" stopIfTrue="1">
      <formula>H$7=TODAY()</formula>
    </cfRule>
    <cfRule type="expression" dxfId="0" priority="74" stopIfTrue="1">
      <formula>H$5=1</formula>
    </cfRule>
  </conditionalFormatting>
  <pageMargins left="1.1000000000000001" right="0.11805555555555557" top="0.51180555555555562" bottom="0.51180555555555562" header="0.51180555555555562" footer="0.51180555555555562"/>
  <pageSetup paperSize="8" scale="82" firstPageNumber="0" orientation="landscape" horizontalDpi="300" verticalDpi="300" r:id="rId1"/>
  <headerFooter alignWithMargins="0">
    <oddFooter xml:space="preserve">&amp;C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4</vt:i4>
      </vt:variant>
    </vt:vector>
  </HeadingPairs>
  <TitlesOfParts>
    <vt:vector size="6" baseType="lpstr">
      <vt:lpstr>Yleistiedot</vt:lpstr>
      <vt:lpstr>Kuukausi-ilmoitus</vt:lpstr>
      <vt:lpstr>KESÄKUU_2</vt:lpstr>
      <vt:lpstr>'Kuukausi-ilmoitus'!Tulostusalue</vt:lpstr>
      <vt:lpstr>'Kuukausi-ilmoitus'!Tulostusotsikot</vt:lpstr>
      <vt:lpstr>Yleistiedot!Tulostusotsikot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</dc:creator>
  <cp:lastModifiedBy>JKä</cp:lastModifiedBy>
  <cp:lastPrinted>2015-06-16T05:17:39Z</cp:lastPrinted>
  <dcterms:created xsi:type="dcterms:W3CDTF">2015-06-16T12:29:30Z</dcterms:created>
  <dcterms:modified xsi:type="dcterms:W3CDTF">2016-04-29T12:26:23Z</dcterms:modified>
</cp:coreProperties>
</file>