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NU-Racing-Lead-MCHA-2025\"/>
    </mc:Choice>
  </mc:AlternateContent>
  <xr:revisionPtr revIDLastSave="0" documentId="13_ncr:1_{E6F33DAF-7A02-480D-97C2-4A0A8B4E6513}" xr6:coauthVersionLast="47" xr6:coauthVersionMax="47" xr10:uidLastSave="{00000000-0000-0000-0000-000000000000}"/>
  <bookViews>
    <workbookView xWindow="-120" yWindow="-120" windowWidth="29040" windowHeight="15720" xr2:uid="{F73F5827-12D0-4F6E-B65D-146681A7A38E}"/>
  </bookViews>
  <sheets>
    <sheet name="Overall" sheetId="1" r:id="rId1"/>
    <sheet name="Plan A - 17 Ppl" sheetId="4" r:id="rId2"/>
    <sheet name="Plan B - 10 Ppl" sheetId="2" r:id="rId3"/>
    <sheet name="Plan C - 10 Ppl" sheetId="3" r:id="rId4"/>
    <sheet name="Plan D - 9 Ppl" sheetId="5" r:id="rId5"/>
    <sheet name="Plan E - 8 Ppl" sheetId="6" r:id="rId6"/>
    <sheet name="Plan F - 7 Ppl" sheetId="7" r:id="rId7"/>
    <sheet name="Plan G - 6 Pp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I33" i="1"/>
  <c r="H33" i="1"/>
  <c r="F33" i="1"/>
  <c r="E33" i="1"/>
  <c r="C33" i="1"/>
  <c r="B33" i="1"/>
  <c r="U32" i="1"/>
  <c r="T32" i="1"/>
  <c r="R32" i="1"/>
  <c r="Q32" i="1"/>
  <c r="O32" i="1"/>
  <c r="N32" i="1"/>
  <c r="L32" i="1"/>
  <c r="K32" i="1"/>
  <c r="I32" i="1"/>
  <c r="H32" i="1"/>
  <c r="F32" i="1"/>
  <c r="E32" i="1"/>
  <c r="C32" i="1"/>
  <c r="B32" i="1"/>
  <c r="U31" i="1"/>
  <c r="T31" i="1"/>
  <c r="R31" i="1"/>
  <c r="Q31" i="1"/>
  <c r="O31" i="1"/>
  <c r="N31" i="1"/>
  <c r="L31" i="1"/>
  <c r="K31" i="1"/>
  <c r="I31" i="1"/>
  <c r="H31" i="1"/>
  <c r="F31" i="1"/>
  <c r="E31" i="1"/>
  <c r="C31" i="1"/>
  <c r="B31" i="1"/>
  <c r="U30" i="1"/>
  <c r="T30" i="1"/>
  <c r="R30" i="1"/>
  <c r="Q30" i="1"/>
  <c r="O30" i="1"/>
  <c r="N30" i="1"/>
  <c r="L30" i="1"/>
  <c r="K30" i="1"/>
  <c r="I30" i="1"/>
  <c r="H30" i="1"/>
  <c r="F30" i="1"/>
  <c r="E30" i="1"/>
  <c r="C30" i="1"/>
  <c r="B30" i="1"/>
  <c r="U29" i="1"/>
  <c r="T29" i="1"/>
  <c r="R29" i="1"/>
  <c r="Q29" i="1"/>
  <c r="O29" i="1"/>
  <c r="N29" i="1"/>
  <c r="L29" i="1"/>
  <c r="K29" i="1"/>
  <c r="I29" i="1"/>
  <c r="H29" i="1"/>
  <c r="F29" i="1"/>
  <c r="E29" i="1"/>
  <c r="C29" i="1"/>
  <c r="B29" i="1"/>
  <c r="U28" i="1"/>
  <c r="T28" i="1"/>
  <c r="R28" i="1"/>
  <c r="Q28" i="1"/>
  <c r="O28" i="1"/>
  <c r="N28" i="1"/>
  <c r="L28" i="1"/>
  <c r="K28" i="1"/>
  <c r="I28" i="1"/>
  <c r="H28" i="1"/>
  <c r="F28" i="1"/>
  <c r="E28" i="1"/>
  <c r="C28" i="1"/>
  <c r="B28" i="1"/>
  <c r="U27" i="1"/>
  <c r="T27" i="1"/>
  <c r="R27" i="1"/>
  <c r="Q27" i="1"/>
  <c r="O27" i="1"/>
  <c r="N27" i="1"/>
  <c r="L27" i="1"/>
  <c r="K27" i="1"/>
  <c r="I27" i="1"/>
  <c r="H27" i="1"/>
  <c r="F27" i="1"/>
  <c r="E27" i="1"/>
  <c r="C27" i="1"/>
  <c r="B27" i="1"/>
  <c r="U26" i="1"/>
  <c r="T26" i="1"/>
  <c r="R26" i="1"/>
  <c r="Q26" i="1"/>
  <c r="O26" i="1"/>
  <c r="N26" i="1"/>
  <c r="L26" i="1"/>
  <c r="K26" i="1"/>
  <c r="I26" i="1"/>
  <c r="H26" i="1"/>
  <c r="F26" i="1"/>
  <c r="E26" i="1"/>
  <c r="C26" i="1"/>
  <c r="B26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U24" i="1"/>
  <c r="T24" i="1"/>
  <c r="R24" i="1"/>
  <c r="Q24" i="1"/>
  <c r="O24" i="1"/>
  <c r="N24" i="1"/>
  <c r="L24" i="1"/>
  <c r="K24" i="1"/>
  <c r="I24" i="1"/>
  <c r="H24" i="1"/>
  <c r="F24" i="1"/>
  <c r="E24" i="1"/>
  <c r="C24" i="1"/>
  <c r="B24" i="1"/>
  <c r="T23" i="1"/>
  <c r="Q23" i="1"/>
  <c r="N23" i="1"/>
  <c r="K23" i="1"/>
  <c r="H23" i="1"/>
  <c r="E23" i="1"/>
  <c r="B23" i="1"/>
  <c r="T2" i="1"/>
  <c r="Q2" i="1"/>
  <c r="N2" i="1"/>
  <c r="K2" i="1"/>
  <c r="H2" i="1"/>
  <c r="E2" i="1"/>
  <c r="B2" i="1"/>
  <c r="B23" i="2"/>
  <c r="B2" i="2"/>
  <c r="C12" i="2"/>
  <c r="C31" i="8"/>
  <c r="C28" i="8"/>
  <c r="C29" i="8" s="1"/>
  <c r="C25" i="8"/>
  <c r="B23" i="8"/>
  <c r="C31" i="7"/>
  <c r="C28" i="7"/>
  <c r="C29" i="7" s="1"/>
  <c r="C25" i="7"/>
  <c r="B23" i="7"/>
  <c r="C31" i="6"/>
  <c r="C32" i="6" s="1"/>
  <c r="C28" i="6"/>
  <c r="C29" i="6" s="1"/>
  <c r="C25" i="6"/>
  <c r="C25" i="5"/>
  <c r="C26" i="5" s="1"/>
  <c r="C25" i="3"/>
  <c r="C26" i="3" s="1"/>
  <c r="T4" i="1"/>
  <c r="T5" i="1"/>
  <c r="T6" i="1"/>
  <c r="T7" i="1"/>
  <c r="T8" i="1"/>
  <c r="T9" i="1"/>
  <c r="T10" i="1"/>
  <c r="T11" i="1"/>
  <c r="T3" i="1"/>
  <c r="Q4" i="1"/>
  <c r="Q5" i="1"/>
  <c r="Q6" i="1"/>
  <c r="Q7" i="1"/>
  <c r="Q8" i="1"/>
  <c r="Q9" i="1"/>
  <c r="Q10" i="1"/>
  <c r="Q11" i="1"/>
  <c r="Q3" i="1"/>
  <c r="N4" i="1"/>
  <c r="N5" i="1"/>
  <c r="N6" i="1"/>
  <c r="N7" i="1"/>
  <c r="N8" i="1"/>
  <c r="N9" i="1"/>
  <c r="N10" i="1"/>
  <c r="N11" i="1"/>
  <c r="N3" i="1"/>
  <c r="K4" i="1"/>
  <c r="K5" i="1"/>
  <c r="K6" i="1"/>
  <c r="K7" i="1"/>
  <c r="K8" i="1"/>
  <c r="K9" i="1"/>
  <c r="K10" i="1"/>
  <c r="K11" i="1"/>
  <c r="K3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3" i="1"/>
  <c r="C25" i="2"/>
  <c r="C26" i="2" s="1"/>
  <c r="C25" i="4"/>
  <c r="U4" i="1"/>
  <c r="U5" i="1"/>
  <c r="U6" i="1"/>
  <c r="U7" i="1"/>
  <c r="U9" i="1"/>
  <c r="U10" i="1"/>
  <c r="U11" i="1"/>
  <c r="U3" i="1"/>
  <c r="C10" i="8"/>
  <c r="C7" i="8"/>
  <c r="C8" i="8" s="1"/>
  <c r="U8" i="1" s="1"/>
  <c r="C4" i="8"/>
  <c r="B2" i="8"/>
  <c r="R11" i="1"/>
  <c r="R6" i="1"/>
  <c r="R5" i="1"/>
  <c r="R3" i="1"/>
  <c r="O9" i="1"/>
  <c r="O6" i="1"/>
  <c r="O5" i="1"/>
  <c r="O4" i="1"/>
  <c r="O3" i="1"/>
  <c r="L3" i="1"/>
  <c r="I8" i="1"/>
  <c r="I10" i="1"/>
  <c r="I11" i="1"/>
  <c r="I12" i="1"/>
  <c r="I3" i="1"/>
  <c r="F7" i="1"/>
  <c r="F8" i="1"/>
  <c r="F9" i="1"/>
  <c r="F3" i="1"/>
  <c r="C4" i="1"/>
  <c r="C3" i="1"/>
  <c r="C7" i="7"/>
  <c r="C8" i="7" s="1"/>
  <c r="C10" i="7" s="1"/>
  <c r="R10" i="1" s="1"/>
  <c r="C4" i="7"/>
  <c r="R4" i="1" s="1"/>
  <c r="B2" i="7"/>
  <c r="C7" i="6"/>
  <c r="C8" i="6" s="1"/>
  <c r="C10" i="6" s="1"/>
  <c r="C11" i="6" s="1"/>
  <c r="B2" i="6" s="1"/>
  <c r="C4" i="6"/>
  <c r="C4" i="5"/>
  <c r="C5" i="5" s="1"/>
  <c r="C4" i="4"/>
  <c r="C5" i="4" s="1"/>
  <c r="C6" i="4" s="1"/>
  <c r="C7" i="4" s="1"/>
  <c r="C8" i="4" s="1"/>
  <c r="C9" i="4" s="1"/>
  <c r="C10" i="4" s="1"/>
  <c r="C11" i="4" s="1"/>
  <c r="C12" i="4" s="1"/>
  <c r="C14" i="4" s="1"/>
  <c r="C4" i="3"/>
  <c r="C5" i="3" s="1"/>
  <c r="C6" i="3" s="1"/>
  <c r="C7" i="3" s="1"/>
  <c r="C8" i="3" s="1"/>
  <c r="C9" i="3" s="1"/>
  <c r="C10" i="3" s="1"/>
  <c r="C11" i="3" s="1"/>
  <c r="C12" i="3" s="1"/>
  <c r="B2" i="3" s="1"/>
  <c r="C4" i="2"/>
  <c r="C5" i="2" s="1"/>
  <c r="C6" i="2" s="1"/>
  <c r="C7" i="2" s="1"/>
  <c r="C8" i="2" s="1"/>
  <c r="C9" i="2" s="1"/>
  <c r="C10" i="2" s="1"/>
  <c r="C11" i="2" s="1"/>
  <c r="B23" i="6" l="1"/>
  <c r="O8" i="1"/>
  <c r="C27" i="5"/>
  <c r="C6" i="5"/>
  <c r="L5" i="1"/>
  <c r="L4" i="1"/>
  <c r="C27" i="3"/>
  <c r="I9" i="1"/>
  <c r="I7" i="1"/>
  <c r="I6" i="1"/>
  <c r="I5" i="1"/>
  <c r="I4" i="1"/>
  <c r="C27" i="2"/>
  <c r="F6" i="1"/>
  <c r="F4" i="1"/>
  <c r="F12" i="1"/>
  <c r="F11" i="1"/>
  <c r="F5" i="1"/>
  <c r="F10" i="1"/>
  <c r="C5" i="1"/>
  <c r="C6" i="1"/>
  <c r="C8" i="1"/>
  <c r="C7" i="1"/>
  <c r="C14" i="1"/>
  <c r="C12" i="1"/>
  <c r="C11" i="1"/>
  <c r="C10" i="1"/>
  <c r="C15" i="4"/>
  <c r="C15" i="1" s="1"/>
  <c r="C9" i="1"/>
  <c r="C26" i="4"/>
  <c r="R7" i="1"/>
  <c r="R8" i="1"/>
  <c r="R9" i="1"/>
  <c r="O11" i="1"/>
  <c r="O10" i="1"/>
  <c r="O7" i="1"/>
  <c r="C28" i="5" l="1"/>
  <c r="C7" i="5"/>
  <c r="L6" i="1"/>
  <c r="C28" i="3"/>
  <c r="C28" i="2"/>
  <c r="C16" i="4"/>
  <c r="C27" i="4"/>
  <c r="C29" i="5" l="1"/>
  <c r="C8" i="5"/>
  <c r="L7" i="1"/>
  <c r="C29" i="3"/>
  <c r="C29" i="2"/>
  <c r="C17" i="4"/>
  <c r="C16" i="1"/>
  <c r="C28" i="4"/>
  <c r="C30" i="5" l="1"/>
  <c r="C9" i="5"/>
  <c r="L8" i="1"/>
  <c r="C30" i="3"/>
  <c r="C30" i="2"/>
  <c r="C18" i="4"/>
  <c r="C17" i="1"/>
  <c r="C29" i="4"/>
  <c r="C31" i="5" l="1"/>
  <c r="C10" i="5"/>
  <c r="L9" i="1"/>
  <c r="C31" i="3"/>
  <c r="C31" i="2"/>
  <c r="C19" i="4"/>
  <c r="C18" i="1"/>
  <c r="C30" i="4"/>
  <c r="C32" i="5" l="1"/>
  <c r="C11" i="5"/>
  <c r="L10" i="1"/>
  <c r="C32" i="3"/>
  <c r="C32" i="2"/>
  <c r="C20" i="4"/>
  <c r="C19" i="1"/>
  <c r="C31" i="4"/>
  <c r="B23" i="5" l="1"/>
  <c r="B2" i="5"/>
  <c r="L11" i="1"/>
  <c r="C33" i="3"/>
  <c r="C33" i="2"/>
  <c r="B2" i="4"/>
  <c r="C20" i="1"/>
  <c r="C32" i="4"/>
  <c r="B23" i="3" l="1"/>
  <c r="C33" i="4"/>
  <c r="C35" i="4" l="1"/>
  <c r="C36" i="4" l="1"/>
  <c r="C37" i="4" l="1"/>
  <c r="C38" i="4" l="1"/>
  <c r="C39" i="4" l="1"/>
  <c r="C40" i="4" l="1"/>
  <c r="C41" i="4" l="1"/>
  <c r="B23" i="4" l="1"/>
</calcChain>
</file>

<file path=xl/sharedStrings.xml><?xml version="1.0" encoding="utf-8"?>
<sst xmlns="http://schemas.openxmlformats.org/spreadsheetml/2006/main" count="450" uniqueCount="26">
  <si>
    <t>PEN</t>
  </si>
  <si>
    <t>DEN</t>
  </si>
  <si>
    <t>CEN</t>
  </si>
  <si>
    <t>Breakout Boards</t>
  </si>
  <si>
    <t>HIP</t>
  </si>
  <si>
    <t>LVD</t>
  </si>
  <si>
    <t>Powertrain</t>
  </si>
  <si>
    <t>MoTeC</t>
  </si>
  <si>
    <t>Simulation</t>
  </si>
  <si>
    <t>RESEARCH TASKS</t>
  </si>
  <si>
    <t>Pouch Cell</t>
  </si>
  <si>
    <t>Liquad Cooling</t>
  </si>
  <si>
    <t>Hub Motor</t>
  </si>
  <si>
    <t>&gt;450 V Systsem</t>
  </si>
  <si>
    <t>Accum Load Tester</t>
  </si>
  <si>
    <t>Air Cooled MC</t>
  </si>
  <si>
    <t>Custom BMS</t>
  </si>
  <si>
    <t>New Person</t>
  </si>
  <si>
    <t>Hayward</t>
  </si>
  <si>
    <t>New Person - Junior</t>
  </si>
  <si>
    <t>CANaMons/Top Plate</t>
  </si>
  <si>
    <t>Me</t>
  </si>
  <si>
    <t>ENGG3200</t>
  </si>
  <si>
    <t>WITH HAYWARD:</t>
  </si>
  <si>
    <t>WITHOUT HAYWARD</t>
  </si>
  <si>
    <t>WITH HAYWARD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</si>
</sst>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1C3C-688F-40FD-B0F1-81B398306F60}">
  <dimension ref="A1:V41"/>
  <sheetViews>
    <sheetView tabSelected="1" workbookViewId="0">
      <pane xSplit="1" topLeftCell="B1" activePane="topRight" state="frozen"/>
      <selection pane="topRight" activeCell="E15" sqref="E15"/>
    </sheetView>
  </sheetViews>
  <sheetFormatPr defaultRowHeight="15" x14ac:dyDescent="0.25"/>
  <cols>
    <col min="1" max="1" width="19.85546875" bestFit="1" customWidth="1"/>
    <col min="2" max="2" width="18.5703125" customWidth="1"/>
    <col min="4" max="4" width="5.7109375" customWidth="1"/>
    <col min="5" max="5" width="18.7109375" bestFit="1" customWidth="1"/>
    <col min="7" max="7" width="5.7109375" customWidth="1"/>
    <col min="8" max="8" width="18.7109375" bestFit="1" customWidth="1"/>
    <col min="10" max="10" width="5.7109375" customWidth="1"/>
    <col min="11" max="11" width="18.7109375" bestFit="1" customWidth="1"/>
    <col min="13" max="13" width="5.7109375" customWidth="1"/>
    <col min="14" max="14" width="18.7109375" customWidth="1"/>
    <col min="16" max="16" width="5.7109375" customWidth="1"/>
    <col min="17" max="17" width="22.140625" customWidth="1"/>
    <col min="19" max="19" width="5.7109375" customWidth="1"/>
    <col min="20" max="20" width="24.28515625" customWidth="1"/>
    <col min="21" max="21" width="13" customWidth="1"/>
    <col min="22" max="22" width="5.7109375" customWidth="1"/>
  </cols>
  <sheetData>
    <row r="1" spans="1:22" s="8" customFormat="1" x14ac:dyDescent="0.25">
      <c r="A1" s="8" t="s">
        <v>24</v>
      </c>
    </row>
    <row r="2" spans="1:22" s="1" customFormat="1" x14ac:dyDescent="0.25">
      <c r="B2" s="2" t="str">
        <f>'Plan A - 17 Ppl'!B2</f>
        <v>PLAN A || People Count = 17</v>
      </c>
      <c r="C2" s="2"/>
      <c r="D2" s="3"/>
      <c r="E2" s="2" t="str">
        <f>'Plan B - 10 Ppl'!B2</f>
        <v>PLAN B || People Count = 10</v>
      </c>
      <c r="F2" s="2"/>
      <c r="G2" s="3"/>
      <c r="H2" s="2" t="str">
        <f>'Plan C - 10 Ppl'!B2</f>
        <v>PLAN C || People Count = 10</v>
      </c>
      <c r="I2" s="2"/>
      <c r="J2" s="3"/>
      <c r="K2" s="2" t="str">
        <f>'Plan D - 9 Ppl'!B2</f>
        <v>PLAN D || People Count = 9</v>
      </c>
      <c r="L2" s="2"/>
      <c r="M2" s="3"/>
      <c r="N2" s="2" t="str">
        <f>'Plan E - 8 Ppl'!B2</f>
        <v>PLAN E || People Count = 8</v>
      </c>
      <c r="O2" s="2"/>
      <c r="P2" s="3"/>
      <c r="Q2" s="2" t="str">
        <f>'Plan F - 7 Ppl'!B2</f>
        <v>PLAN F || People Count = 7</v>
      </c>
      <c r="R2" s="2"/>
      <c r="S2" s="3"/>
      <c r="T2" s="2" t="str">
        <f>'Plan G - 6 Ppl'!B2</f>
        <v>PLAN G || People Count = 6 (Including me)</v>
      </c>
      <c r="U2" s="2"/>
      <c r="V2" s="3"/>
    </row>
    <row r="3" spans="1:22" x14ac:dyDescent="0.25">
      <c r="A3" t="s">
        <v>0</v>
      </c>
      <c r="B3" t="str">
        <f>'Plan A - 17 Ppl'!B3</f>
        <v>New Person</v>
      </c>
      <c r="C3">
        <f>'Plan A - 17 Ppl'!C3</f>
        <v>1</v>
      </c>
      <c r="D3" s="3"/>
      <c r="E3" t="str">
        <f>'Plan B - 10 Ppl'!B3</f>
        <v>New Person</v>
      </c>
      <c r="F3">
        <f>'Plan B - 10 Ppl'!C3</f>
        <v>1</v>
      </c>
      <c r="G3" s="3"/>
      <c r="H3" t="str">
        <f>'Plan C - 10 Ppl'!B3</f>
        <v>New Person</v>
      </c>
      <c r="I3">
        <f>'Plan C - 10 Ppl'!C3</f>
        <v>1</v>
      </c>
      <c r="J3" s="3"/>
      <c r="K3" t="str">
        <f>'Plan D - 9 Ppl'!B3</f>
        <v>New Person</v>
      </c>
      <c r="L3">
        <f>'Plan D - 9 Ppl'!C3</f>
        <v>1</v>
      </c>
      <c r="M3" s="3"/>
      <c r="N3" t="str">
        <f>'Plan E - 8 Ppl'!B3</f>
        <v>New Person</v>
      </c>
      <c r="O3">
        <f>'Plan E - 8 Ppl'!C3</f>
        <v>1</v>
      </c>
      <c r="P3" s="3"/>
      <c r="Q3" t="str">
        <f>'Plan F - 7 Ppl'!B3</f>
        <v>New Person</v>
      </c>
      <c r="R3">
        <f>'Plan F - 7 Ppl'!C3</f>
        <v>1</v>
      </c>
      <c r="S3" s="3"/>
      <c r="T3" t="str">
        <f>'Plan G - 6 Ppl'!B3</f>
        <v>New Person</v>
      </c>
      <c r="U3">
        <f>'Plan G - 6 Ppl'!C3</f>
        <v>1</v>
      </c>
      <c r="V3" s="3"/>
    </row>
    <row r="4" spans="1:22" s="1" customFormat="1" x14ac:dyDescent="0.25">
      <c r="A4" s="1" t="s">
        <v>1</v>
      </c>
      <c r="B4" s="1" t="str">
        <f>'Plan A - 17 Ppl'!B4</f>
        <v>New Person</v>
      </c>
      <c r="C4" s="1">
        <f>'Plan A - 17 Ppl'!C4</f>
        <v>2</v>
      </c>
      <c r="D4" s="3"/>
      <c r="E4" s="1" t="str">
        <f>'Plan B - 10 Ppl'!B4</f>
        <v>New Person</v>
      </c>
      <c r="F4" s="1">
        <f>'Plan B - 10 Ppl'!C4</f>
        <v>2</v>
      </c>
      <c r="G4" s="3"/>
      <c r="H4" s="1" t="str">
        <f>'Plan C - 10 Ppl'!B4</f>
        <v>New Person</v>
      </c>
      <c r="I4" s="1">
        <f>'Plan C - 10 Ppl'!C4</f>
        <v>2</v>
      </c>
      <c r="J4" s="3"/>
      <c r="K4" s="1" t="str">
        <f>'Plan D - 9 Ppl'!B4</f>
        <v>New Person</v>
      </c>
      <c r="L4" s="1">
        <f>'Plan D - 9 Ppl'!C4</f>
        <v>2</v>
      </c>
      <c r="M4" s="3"/>
      <c r="N4" s="1" t="str">
        <f>'Plan E - 8 Ppl'!B4</f>
        <v>New Person</v>
      </c>
      <c r="O4" s="1">
        <f>'Plan E - 8 Ppl'!C4</f>
        <v>2</v>
      </c>
      <c r="P4" s="3"/>
      <c r="Q4" s="1" t="str">
        <f>'Plan F - 7 Ppl'!B4</f>
        <v>New Person</v>
      </c>
      <c r="R4" s="5">
        <f>'Plan F - 7 Ppl'!C4</f>
        <v>2</v>
      </c>
      <c r="S4" s="3"/>
      <c r="T4" s="1" t="str">
        <f>'Plan G - 6 Ppl'!B4</f>
        <v>Me</v>
      </c>
      <c r="U4" s="5">
        <f>'Plan G - 6 Ppl'!C4</f>
        <v>2</v>
      </c>
      <c r="V4" s="3"/>
    </row>
    <row r="5" spans="1:22" x14ac:dyDescent="0.25">
      <c r="A5" t="s">
        <v>2</v>
      </c>
      <c r="B5" t="str">
        <f>'Plan A - 17 Ppl'!B5</f>
        <v>New Person</v>
      </c>
      <c r="C5">
        <f>'Plan A - 17 Ppl'!C5</f>
        <v>3</v>
      </c>
      <c r="D5" s="3"/>
      <c r="E5" t="str">
        <f>'Plan B - 10 Ppl'!B5</f>
        <v>New Person</v>
      </c>
      <c r="F5">
        <f>'Plan B - 10 Ppl'!C5</f>
        <v>3</v>
      </c>
      <c r="G5" s="3"/>
      <c r="H5" t="str">
        <f>'Plan C - 10 Ppl'!B5</f>
        <v>New Person</v>
      </c>
      <c r="I5">
        <f>'Plan C - 10 Ppl'!C5</f>
        <v>3</v>
      </c>
      <c r="J5" s="3"/>
      <c r="K5" t="str">
        <f>'Plan D - 9 Ppl'!B5</f>
        <v>New Person</v>
      </c>
      <c r="L5">
        <f>'Plan D - 9 Ppl'!C5</f>
        <v>3</v>
      </c>
      <c r="M5" s="3"/>
      <c r="N5" t="str">
        <f>'Plan E - 8 Ppl'!B5</f>
        <v>New Person</v>
      </c>
      <c r="O5" s="10">
        <f>'Plan E - 8 Ppl'!C5</f>
        <v>3</v>
      </c>
      <c r="P5" s="3"/>
      <c r="Q5" t="str">
        <f>'Plan F - 7 Ppl'!B5</f>
        <v>New Person</v>
      </c>
      <c r="R5" s="10">
        <f>'Plan F - 7 Ppl'!C5</f>
        <v>3</v>
      </c>
      <c r="S5" s="3"/>
      <c r="T5" t="str">
        <f>'Plan G - 6 Ppl'!B5</f>
        <v>New Person</v>
      </c>
      <c r="U5" s="6">
        <f>'Plan G - 6 Ppl'!C5</f>
        <v>3</v>
      </c>
      <c r="V5" s="3"/>
    </row>
    <row r="6" spans="1:22" s="1" customFormat="1" x14ac:dyDescent="0.25">
      <c r="A6" s="1" t="s">
        <v>3</v>
      </c>
      <c r="B6" s="1" t="str">
        <f>'Plan A - 17 Ppl'!B6</f>
        <v>New Person</v>
      </c>
      <c r="C6" s="1">
        <f>'Plan A - 17 Ppl'!C6</f>
        <v>4</v>
      </c>
      <c r="D6" s="3"/>
      <c r="E6" s="1" t="str">
        <f>'Plan B - 10 Ppl'!B6</f>
        <v>New Person</v>
      </c>
      <c r="F6" s="1">
        <f>'Plan B - 10 Ppl'!C6</f>
        <v>4</v>
      </c>
      <c r="G6" s="3"/>
      <c r="H6" s="1" t="str">
        <f>'Plan C - 10 Ppl'!B6</f>
        <v>New Person</v>
      </c>
      <c r="I6" s="1">
        <f>'Plan C - 10 Ppl'!C6</f>
        <v>4</v>
      </c>
      <c r="J6" s="3"/>
      <c r="K6" s="1" t="str">
        <f>'Plan D - 9 Ppl'!B6</f>
        <v>New Person</v>
      </c>
      <c r="L6" s="1">
        <f>'Plan D - 9 Ppl'!C6</f>
        <v>4</v>
      </c>
      <c r="M6" s="3"/>
      <c r="N6" s="1" t="str">
        <f>'Plan E - 8 Ppl'!B6</f>
        <v>New Person</v>
      </c>
      <c r="O6" s="1">
        <f>'Plan E - 8 Ppl'!C6</f>
        <v>4</v>
      </c>
      <c r="P6" s="3"/>
      <c r="Q6" s="1" t="str">
        <f>'Plan F - 7 Ppl'!B6</f>
        <v>New Person</v>
      </c>
      <c r="R6" s="1">
        <f>'Plan F - 7 Ppl'!C6</f>
        <v>4</v>
      </c>
      <c r="S6" s="3"/>
      <c r="T6" s="1" t="str">
        <f>'Plan G - 6 Ppl'!B6</f>
        <v>New Person</v>
      </c>
      <c r="U6" s="6">
        <f>'Plan G - 6 Ppl'!C6</f>
        <v>3</v>
      </c>
      <c r="V6" s="3"/>
    </row>
    <row r="7" spans="1:22" x14ac:dyDescent="0.25">
      <c r="A7" t="s">
        <v>4</v>
      </c>
      <c r="B7" t="str">
        <f>'Plan A - 17 Ppl'!B7</f>
        <v>New Person</v>
      </c>
      <c r="C7">
        <f>'Plan A - 17 Ppl'!C7</f>
        <v>5</v>
      </c>
      <c r="D7" s="3"/>
      <c r="E7" t="str">
        <f>'Plan B - 10 Ppl'!B7</f>
        <v>New Person</v>
      </c>
      <c r="F7">
        <f>'Plan B - 10 Ppl'!C7</f>
        <v>5</v>
      </c>
      <c r="G7" s="3"/>
      <c r="H7" t="str">
        <f>'Plan C - 10 Ppl'!B7</f>
        <v>ENGG3200</v>
      </c>
      <c r="I7">
        <f>'Plan C - 10 Ppl'!C7</f>
        <v>5</v>
      </c>
      <c r="J7" s="3"/>
      <c r="K7" t="str">
        <f>'Plan D - 9 Ppl'!B7</f>
        <v>New Person</v>
      </c>
      <c r="L7">
        <f>'Plan D - 9 Ppl'!C7</f>
        <v>5</v>
      </c>
      <c r="M7" s="3"/>
      <c r="N7" t="str">
        <f>'Plan E - 8 Ppl'!B7</f>
        <v>New Person</v>
      </c>
      <c r="O7">
        <f>'Plan E - 8 Ppl'!C7</f>
        <v>5</v>
      </c>
      <c r="P7" s="3"/>
      <c r="Q7" t="str">
        <f>'Plan F - 7 Ppl'!B7</f>
        <v>ENGG3200</v>
      </c>
      <c r="R7">
        <f>'Plan F - 7 Ppl'!C7</f>
        <v>5</v>
      </c>
      <c r="S7" s="3"/>
      <c r="T7" t="str">
        <f>'Plan G - 6 Ppl'!B7</f>
        <v>ENGG3200</v>
      </c>
      <c r="U7">
        <f>'Plan G - 6 Ppl'!C7</f>
        <v>4</v>
      </c>
      <c r="V7" s="3"/>
    </row>
    <row r="8" spans="1:22" s="1" customFormat="1" x14ac:dyDescent="0.25">
      <c r="A8" s="1" t="s">
        <v>5</v>
      </c>
      <c r="B8" s="1" t="str">
        <f>'Plan A - 17 Ppl'!B8</f>
        <v>New Person</v>
      </c>
      <c r="C8" s="1">
        <f>'Plan A - 17 Ppl'!C8</f>
        <v>6</v>
      </c>
      <c r="D8" s="3"/>
      <c r="E8" s="1" t="str">
        <f>'Plan B - 10 Ppl'!B8</f>
        <v>New Person</v>
      </c>
      <c r="F8" s="1">
        <f>'Plan B - 10 Ppl'!C8</f>
        <v>6</v>
      </c>
      <c r="G8" s="3"/>
      <c r="H8" s="1" t="str">
        <f>'Plan C - 10 Ppl'!B8</f>
        <v>New Person</v>
      </c>
      <c r="I8" s="1">
        <f>'Plan C - 10 Ppl'!C8</f>
        <v>6</v>
      </c>
      <c r="J8" s="3"/>
      <c r="K8" s="1" t="str">
        <f>'Plan D - 9 Ppl'!B8</f>
        <v>New Person</v>
      </c>
      <c r="L8" s="1">
        <f>'Plan D - 9 Ppl'!C8</f>
        <v>6</v>
      </c>
      <c r="M8" s="3"/>
      <c r="N8" s="1" t="str">
        <f>'Plan E - 8 Ppl'!B8</f>
        <v>New Person</v>
      </c>
      <c r="O8" s="7">
        <f>'Plan E - 8 Ppl'!C8</f>
        <v>6</v>
      </c>
      <c r="P8" s="3"/>
      <c r="Q8" s="1" t="str">
        <f>'Plan F - 7 Ppl'!B8</f>
        <v>New Person</v>
      </c>
      <c r="R8" s="7">
        <f>'Plan F - 7 Ppl'!C8</f>
        <v>6</v>
      </c>
      <c r="S8" s="3"/>
      <c r="T8" s="1" t="str">
        <f>'Plan G - 6 Ppl'!B8</f>
        <v>New Person</v>
      </c>
      <c r="U8" s="7">
        <f>'Plan G - 6 Ppl'!C8</f>
        <v>5</v>
      </c>
      <c r="V8" s="3"/>
    </row>
    <row r="9" spans="1:22" x14ac:dyDescent="0.25">
      <c r="A9" t="s">
        <v>20</v>
      </c>
      <c r="B9" t="str">
        <f>'Plan A - 17 Ppl'!B9</f>
        <v>New Person</v>
      </c>
      <c r="C9">
        <f>'Plan A - 17 Ppl'!C9</f>
        <v>7</v>
      </c>
      <c r="D9" s="3"/>
      <c r="E9" t="str">
        <f>'Plan B - 10 Ppl'!B9</f>
        <v>New Person</v>
      </c>
      <c r="F9">
        <f>'Plan B - 10 Ppl'!C9</f>
        <v>7</v>
      </c>
      <c r="G9" s="3"/>
      <c r="H9" t="str">
        <f>'Plan C - 10 Ppl'!B9</f>
        <v>New Person</v>
      </c>
      <c r="I9">
        <f>'Plan C - 10 Ppl'!C9</f>
        <v>7</v>
      </c>
      <c r="J9" s="3"/>
      <c r="K9" t="str">
        <f>'Plan D - 9 Ppl'!B9</f>
        <v>New Person</v>
      </c>
      <c r="L9">
        <f>'Plan D - 9 Ppl'!C9</f>
        <v>7</v>
      </c>
      <c r="M9" s="3"/>
      <c r="N9" t="str">
        <f>'Plan E - 8 Ppl'!B9</f>
        <v>New Person</v>
      </c>
      <c r="O9" s="7">
        <f>'Plan E - 8 Ppl'!C9</f>
        <v>6</v>
      </c>
      <c r="P9" s="3"/>
      <c r="Q9" t="str">
        <f>'Plan F - 7 Ppl'!B9</f>
        <v>New Person</v>
      </c>
      <c r="R9" s="7">
        <f>'Plan F - 7 Ppl'!C9</f>
        <v>6</v>
      </c>
      <c r="S9" s="3"/>
      <c r="T9" t="str">
        <f>'Plan G - 6 Ppl'!B9</f>
        <v>New Person</v>
      </c>
      <c r="U9" s="7">
        <f>'Plan G - 6 Ppl'!C9</f>
        <v>5</v>
      </c>
      <c r="V9" s="3"/>
    </row>
    <row r="10" spans="1:22" s="1" customFormat="1" x14ac:dyDescent="0.25">
      <c r="A10" s="1" t="s">
        <v>6</v>
      </c>
      <c r="B10" s="1" t="str">
        <f>'Plan A - 17 Ppl'!B10</f>
        <v>New Person</v>
      </c>
      <c r="C10" s="1">
        <f>'Plan A - 17 Ppl'!C10</f>
        <v>8</v>
      </c>
      <c r="D10" s="3"/>
      <c r="E10" s="1" t="str">
        <f>'Plan B - 10 Ppl'!B10</f>
        <v>New Person</v>
      </c>
      <c r="F10" s="1">
        <f>'Plan B - 10 Ppl'!C10</f>
        <v>8</v>
      </c>
      <c r="G10" s="3"/>
      <c r="H10" s="1" t="str">
        <f>'Plan C - 10 Ppl'!B10</f>
        <v>New Person</v>
      </c>
      <c r="I10" s="1">
        <f>'Plan C - 10 Ppl'!C10</f>
        <v>8</v>
      </c>
      <c r="J10" s="3"/>
      <c r="K10" s="1" t="str">
        <f>'Plan D - 9 Ppl'!B10</f>
        <v>New Person</v>
      </c>
      <c r="L10" s="1">
        <f>'Plan D - 9 Ppl'!C10</f>
        <v>8</v>
      </c>
      <c r="M10" s="3"/>
      <c r="N10" s="1" t="str">
        <f>'Plan E - 8 Ppl'!B10</f>
        <v>New Person</v>
      </c>
      <c r="O10" s="1">
        <f>'Plan E - 8 Ppl'!C10</f>
        <v>7</v>
      </c>
      <c r="P10" s="3"/>
      <c r="Q10" s="1" t="str">
        <f>'Plan F - 7 Ppl'!B10</f>
        <v>New Person</v>
      </c>
      <c r="R10" s="1">
        <f>'Plan F - 7 Ppl'!C10</f>
        <v>7</v>
      </c>
      <c r="S10" s="3"/>
      <c r="T10" s="1" t="str">
        <f>'Plan G - 6 Ppl'!B10</f>
        <v>New Person</v>
      </c>
      <c r="U10" s="1">
        <f>'Plan G - 6 Ppl'!C10</f>
        <v>6</v>
      </c>
      <c r="V10" s="3"/>
    </row>
    <row r="11" spans="1:22" x14ac:dyDescent="0.25">
      <c r="A11" t="s">
        <v>7</v>
      </c>
      <c r="B11" t="str">
        <f>'Plan A - 17 Ppl'!B11</f>
        <v>New Person - Junior</v>
      </c>
      <c r="C11">
        <f>'Plan A - 17 Ppl'!C11</f>
        <v>9</v>
      </c>
      <c r="D11" s="3"/>
      <c r="E11" t="str">
        <f>'Plan B - 10 Ppl'!B11</f>
        <v>New Person - Junior</v>
      </c>
      <c r="F11">
        <f>'Plan B - 10 Ppl'!C11</f>
        <v>9</v>
      </c>
      <c r="G11" s="3"/>
      <c r="H11" t="str">
        <f>'Plan C - 10 Ppl'!B11</f>
        <v>New Person - Junior</v>
      </c>
      <c r="I11">
        <f>'Plan C - 10 Ppl'!C11</f>
        <v>9</v>
      </c>
      <c r="J11" s="3"/>
      <c r="K11" t="str">
        <f>'Plan D - 9 Ppl'!B11</f>
        <v>New Person - Junior</v>
      </c>
      <c r="L11">
        <f>'Plan D - 9 Ppl'!C11</f>
        <v>9</v>
      </c>
      <c r="M11" s="3"/>
      <c r="N11" t="str">
        <f>'Plan E - 8 Ppl'!B11</f>
        <v>New Person - Junior</v>
      </c>
      <c r="O11">
        <f>'Plan E - 8 Ppl'!C11</f>
        <v>8</v>
      </c>
      <c r="P11" s="3"/>
      <c r="Q11" t="str">
        <f>'Plan F - 7 Ppl'!B11</f>
        <v>New Person</v>
      </c>
      <c r="R11" s="5">
        <f>'Plan F - 7 Ppl'!C11</f>
        <v>2</v>
      </c>
      <c r="S11" s="3"/>
      <c r="T11" t="str">
        <f>'Plan G - 6 Ppl'!B11</f>
        <v>Me</v>
      </c>
      <c r="U11" s="5">
        <f>'Plan G - 6 Ppl'!C11</f>
        <v>2</v>
      </c>
      <c r="V11" s="3"/>
    </row>
    <row r="12" spans="1:22" s="1" customFormat="1" x14ac:dyDescent="0.25">
      <c r="A12" s="1" t="s">
        <v>8</v>
      </c>
      <c r="B12" s="1" t="str">
        <f>'Plan A - 17 Ppl'!B12</f>
        <v>New Person</v>
      </c>
      <c r="C12" s="1">
        <f>'Plan A - 17 Ppl'!C12</f>
        <v>10</v>
      </c>
      <c r="D12" s="3"/>
      <c r="E12" s="1" t="str">
        <f>'Plan B - 10 Ppl'!B12</f>
        <v>New Person</v>
      </c>
      <c r="F12" s="1">
        <f>'Plan B - 10 Ppl'!C12</f>
        <v>10</v>
      </c>
      <c r="G12" s="3"/>
      <c r="H12" s="1" t="str">
        <f>'Plan C - 10 Ppl'!B12</f>
        <v>New Person</v>
      </c>
      <c r="I12" s="1">
        <f>'Plan C - 10 Ppl'!C12</f>
        <v>10</v>
      </c>
      <c r="J12" s="3"/>
      <c r="M12" s="3"/>
      <c r="P12" s="3"/>
      <c r="S12" s="3"/>
      <c r="V12" s="3"/>
    </row>
    <row r="13" spans="1:22" x14ac:dyDescent="0.25">
      <c r="A13" t="s">
        <v>9</v>
      </c>
      <c r="D13" s="3"/>
      <c r="G13" s="3"/>
      <c r="J13" s="3"/>
      <c r="M13" s="3"/>
      <c r="P13" s="3"/>
      <c r="S13" s="3"/>
      <c r="V13" s="3"/>
    </row>
    <row r="14" spans="1:22" s="1" customFormat="1" x14ac:dyDescent="0.25">
      <c r="A14" s="1" t="s">
        <v>10</v>
      </c>
      <c r="B14" s="1" t="str">
        <f>'Plan A - 17 Ppl'!B14</f>
        <v>New Person</v>
      </c>
      <c r="C14" s="1">
        <f>'Plan A - 17 Ppl'!C14</f>
        <v>11</v>
      </c>
      <c r="D14" s="3"/>
      <c r="G14" s="3"/>
      <c r="J14" s="3"/>
      <c r="M14" s="3"/>
      <c r="P14" s="3"/>
      <c r="S14" s="3"/>
      <c r="V14" s="3"/>
    </row>
    <row r="15" spans="1:22" x14ac:dyDescent="0.25">
      <c r="A15" t="s">
        <v>11</v>
      </c>
      <c r="B15" t="str">
        <f>'Plan A - 17 Ppl'!B15</f>
        <v>New Person</v>
      </c>
      <c r="C15">
        <f>'Plan A - 17 Ppl'!C15</f>
        <v>12</v>
      </c>
      <c r="D15" s="3"/>
      <c r="G15" s="3"/>
      <c r="J15" s="3"/>
      <c r="M15" s="3"/>
      <c r="P15" s="3"/>
      <c r="S15" s="3"/>
      <c r="V15" s="3"/>
    </row>
    <row r="16" spans="1:22" s="1" customFormat="1" x14ac:dyDescent="0.25">
      <c r="A16" s="1" t="s">
        <v>12</v>
      </c>
      <c r="B16" s="1" t="str">
        <f>'Plan A - 17 Ppl'!B16</f>
        <v>New Person</v>
      </c>
      <c r="C16" s="1">
        <f>'Plan A - 17 Ppl'!C16</f>
        <v>13</v>
      </c>
      <c r="D16" s="3"/>
      <c r="G16" s="3"/>
      <c r="J16" s="3"/>
      <c r="M16" s="3"/>
      <c r="P16" s="3"/>
      <c r="S16" s="3"/>
      <c r="V16" s="3"/>
    </row>
    <row r="17" spans="1:22" x14ac:dyDescent="0.25">
      <c r="A17" t="s">
        <v>13</v>
      </c>
      <c r="B17" t="str">
        <f>'Plan A - 17 Ppl'!B17</f>
        <v>New Person</v>
      </c>
      <c r="C17">
        <f>'Plan A - 17 Ppl'!C17</f>
        <v>14</v>
      </c>
      <c r="D17" s="3"/>
      <c r="G17" s="3"/>
      <c r="J17" s="3"/>
      <c r="M17" s="3"/>
      <c r="P17" s="3"/>
      <c r="S17" s="3"/>
      <c r="V17" s="3"/>
    </row>
    <row r="18" spans="1:22" s="1" customFormat="1" x14ac:dyDescent="0.25">
      <c r="A18" s="1" t="s">
        <v>14</v>
      </c>
      <c r="B18" s="1" t="str">
        <f>'Plan A - 17 Ppl'!B18</f>
        <v>New Person</v>
      </c>
      <c r="C18" s="1">
        <f>'Plan A - 17 Ppl'!C18</f>
        <v>15</v>
      </c>
      <c r="D18" s="3"/>
      <c r="G18" s="3"/>
      <c r="J18" s="3"/>
      <c r="M18" s="3"/>
      <c r="P18" s="3"/>
      <c r="S18" s="3"/>
      <c r="V18" s="3"/>
    </row>
    <row r="19" spans="1:22" x14ac:dyDescent="0.25">
      <c r="A19" t="s">
        <v>15</v>
      </c>
      <c r="B19" t="str">
        <f>'Plan A - 17 Ppl'!B19</f>
        <v>New Person</v>
      </c>
      <c r="C19">
        <f>'Plan A - 17 Ppl'!C19</f>
        <v>16</v>
      </c>
      <c r="D19" s="3"/>
      <c r="G19" s="3"/>
      <c r="J19" s="3"/>
      <c r="M19" s="3"/>
      <c r="P19" s="3"/>
      <c r="S19" s="3"/>
      <c r="V19" s="3"/>
    </row>
    <row r="20" spans="1:22" s="1" customFormat="1" x14ac:dyDescent="0.25">
      <c r="A20" s="1" t="s">
        <v>16</v>
      </c>
      <c r="B20" s="1" t="str">
        <f>'Plan A - 17 Ppl'!B20</f>
        <v>New Person</v>
      </c>
      <c r="C20" s="1">
        <f>'Plan A - 17 Ppl'!C20</f>
        <v>17</v>
      </c>
      <c r="D20" s="3"/>
      <c r="G20" s="3"/>
      <c r="J20" s="3"/>
      <c r="M20" s="3"/>
      <c r="P20" s="3"/>
      <c r="S20" s="3"/>
      <c r="V20" s="3"/>
    </row>
    <row r="22" spans="1:22" s="9" customFormat="1" x14ac:dyDescent="0.25">
      <c r="A22" s="9" t="s">
        <v>23</v>
      </c>
    </row>
    <row r="23" spans="1:22" x14ac:dyDescent="0.25">
      <c r="A23" s="1"/>
      <c r="B23" s="2" t="str">
        <f>'Plan A - 17 Ppl'!B23</f>
        <v>PLAN A || People Count = 17</v>
      </c>
      <c r="C23" s="2"/>
      <c r="D23" s="3"/>
      <c r="E23" s="2" t="str">
        <f>'Plan B - 10 Ppl'!B23</f>
        <v>PLAN B || People Count = 10</v>
      </c>
      <c r="F23" s="2"/>
      <c r="G23" s="3"/>
      <c r="H23" s="2" t="str">
        <f>'Plan C - 10 Ppl'!B23</f>
        <v>PLAN C || People Count = 10</v>
      </c>
      <c r="I23" s="2"/>
      <c r="J23" s="3"/>
      <c r="K23" s="2" t="str">
        <f>'Plan D - 9 Ppl'!B23</f>
        <v>PLAN D || People Count = 9</v>
      </c>
      <c r="L23" s="2"/>
      <c r="M23" s="3"/>
      <c r="N23" s="2" t="str">
        <f>'Plan E - 8 Ppl'!B23</f>
        <v>PLAN E || People Count = 8</v>
      </c>
      <c r="O23" s="2"/>
      <c r="P23" s="3"/>
      <c r="Q23" s="2" t="str">
        <f>'Plan F - 7 Ppl'!B23</f>
        <v>PLAN F || People Count = 7</v>
      </c>
      <c r="R23" s="2"/>
      <c r="S23" s="3"/>
      <c r="T23" s="2" t="str">
        <f>'Plan G - 6 Ppl'!B23</f>
        <v>PLAN G || People Count = 6 (Including me)</v>
      </c>
      <c r="U23" s="2"/>
      <c r="V23" s="3"/>
    </row>
    <row r="24" spans="1:22" x14ac:dyDescent="0.25">
      <c r="A24" t="s">
        <v>0</v>
      </c>
      <c r="B24" t="str">
        <f>'Plan A - 17 Ppl'!B24</f>
        <v>Hayward</v>
      </c>
      <c r="C24">
        <f>'Plan A - 17 Ppl'!C24</f>
        <v>1</v>
      </c>
      <c r="D24" s="3"/>
      <c r="E24" t="str">
        <f>'Plan B - 10 Ppl'!B24</f>
        <v>Hayward</v>
      </c>
      <c r="F24">
        <f>'Plan B - 10 Ppl'!C24</f>
        <v>1</v>
      </c>
      <c r="G24" s="3"/>
      <c r="H24" t="str">
        <f>'Plan C - 10 Ppl'!B24</f>
        <v>Hayward</v>
      </c>
      <c r="I24">
        <f>'Plan C - 10 Ppl'!C24</f>
        <v>1</v>
      </c>
      <c r="J24" s="3"/>
      <c r="K24" t="str">
        <f>'Plan D - 9 Ppl'!B24</f>
        <v>Hayward</v>
      </c>
      <c r="L24">
        <f>'Plan D - 9 Ppl'!C24</f>
        <v>1</v>
      </c>
      <c r="M24" s="3"/>
      <c r="N24" t="str">
        <f>'Plan E - 8 Ppl'!B24</f>
        <v>Hayward</v>
      </c>
      <c r="O24">
        <f>'Plan E - 8 Ppl'!C24</f>
        <v>1</v>
      </c>
      <c r="P24" s="3"/>
      <c r="Q24" t="str">
        <f>'Plan F - 7 Ppl'!B24</f>
        <v>Hayward</v>
      </c>
      <c r="R24">
        <f>'Plan F - 7 Ppl'!C24</f>
        <v>1</v>
      </c>
      <c r="S24" s="3"/>
      <c r="T24" t="str">
        <f>'Plan G - 6 Ppl'!B24</f>
        <v>Hayward</v>
      </c>
      <c r="U24">
        <f>'Plan G - 6 Ppl'!C24</f>
        <v>1</v>
      </c>
      <c r="V24" s="3"/>
    </row>
    <row r="25" spans="1:22" x14ac:dyDescent="0.25">
      <c r="A25" s="1" t="s">
        <v>1</v>
      </c>
      <c r="B25" s="1" t="str">
        <f>'Plan A - 17 Ppl'!B25</f>
        <v>New Person</v>
      </c>
      <c r="C25" s="1">
        <f>'Plan A - 17 Ppl'!C25</f>
        <v>2</v>
      </c>
      <c r="D25" s="3"/>
      <c r="E25" s="1" t="str">
        <f>'Plan B - 10 Ppl'!B25</f>
        <v>New Person</v>
      </c>
      <c r="F25" s="1">
        <f>'Plan B - 10 Ppl'!C25</f>
        <v>2</v>
      </c>
      <c r="G25" s="3"/>
      <c r="H25" s="1" t="str">
        <f>'Plan C - 10 Ppl'!B25</f>
        <v>New Person</v>
      </c>
      <c r="I25" s="1">
        <f>'Plan C - 10 Ppl'!C25</f>
        <v>2</v>
      </c>
      <c r="J25" s="3"/>
      <c r="K25" s="1" t="str">
        <f>'Plan D - 9 Ppl'!B25</f>
        <v>New Person</v>
      </c>
      <c r="L25" s="1">
        <f>'Plan D - 9 Ppl'!C25</f>
        <v>2</v>
      </c>
      <c r="M25" s="3"/>
      <c r="N25" s="1" t="str">
        <f>'Plan E - 8 Ppl'!B25</f>
        <v>New Person</v>
      </c>
      <c r="O25" s="1">
        <f>'Plan E - 8 Ppl'!C25</f>
        <v>2</v>
      </c>
      <c r="P25" s="3"/>
      <c r="Q25" s="1" t="str">
        <f>'Plan F - 7 Ppl'!B25</f>
        <v>New Person</v>
      </c>
      <c r="R25" s="5">
        <f>'Plan F - 7 Ppl'!C25</f>
        <v>2</v>
      </c>
      <c r="S25" s="3"/>
      <c r="T25" s="1" t="str">
        <f>'Plan G - 6 Ppl'!B25</f>
        <v>Me</v>
      </c>
      <c r="U25" s="5">
        <f>'Plan G - 6 Ppl'!C25</f>
        <v>2</v>
      </c>
      <c r="V25" s="3"/>
    </row>
    <row r="26" spans="1:22" x14ac:dyDescent="0.25">
      <c r="A26" t="s">
        <v>2</v>
      </c>
      <c r="B26" t="str">
        <f>'Plan A - 17 Ppl'!B26</f>
        <v>New Person</v>
      </c>
      <c r="C26">
        <f>'Plan A - 17 Ppl'!C26</f>
        <v>3</v>
      </c>
      <c r="D26" s="3"/>
      <c r="E26" t="str">
        <f>'Plan B - 10 Ppl'!B26</f>
        <v>New Person</v>
      </c>
      <c r="F26">
        <f>'Plan B - 10 Ppl'!C26</f>
        <v>3</v>
      </c>
      <c r="G26" s="3"/>
      <c r="H26" t="str">
        <f>'Plan C - 10 Ppl'!B26</f>
        <v>New Person</v>
      </c>
      <c r="I26">
        <f>'Plan C - 10 Ppl'!C26</f>
        <v>3</v>
      </c>
      <c r="J26" s="3"/>
      <c r="K26" t="str">
        <f>'Plan D - 9 Ppl'!B26</f>
        <v>New Person</v>
      </c>
      <c r="L26">
        <f>'Plan D - 9 Ppl'!C26</f>
        <v>3</v>
      </c>
      <c r="M26" s="3"/>
      <c r="N26" t="str">
        <f>'Plan E - 8 Ppl'!B26</f>
        <v>New Person</v>
      </c>
      <c r="O26" s="10">
        <f>'Plan E - 8 Ppl'!C26</f>
        <v>3</v>
      </c>
      <c r="P26" s="3"/>
      <c r="Q26" t="str">
        <f>'Plan F - 7 Ppl'!B26</f>
        <v>New Person</v>
      </c>
      <c r="R26" s="10">
        <f>'Plan F - 7 Ppl'!C26</f>
        <v>3</v>
      </c>
      <c r="S26" s="3"/>
      <c r="T26" t="str">
        <f>'Plan G - 6 Ppl'!B26</f>
        <v>New Person</v>
      </c>
      <c r="U26" s="6">
        <f>'Plan G - 6 Ppl'!C26</f>
        <v>3</v>
      </c>
      <c r="V26" s="3"/>
    </row>
    <row r="27" spans="1:22" x14ac:dyDescent="0.25">
      <c r="A27" s="1" t="s">
        <v>3</v>
      </c>
      <c r="B27" s="1" t="str">
        <f>'Plan A - 17 Ppl'!B27</f>
        <v>New Person</v>
      </c>
      <c r="C27" s="1">
        <f>'Plan A - 17 Ppl'!C27</f>
        <v>4</v>
      </c>
      <c r="D27" s="3"/>
      <c r="E27" s="1" t="str">
        <f>'Plan B - 10 Ppl'!B27</f>
        <v>New Person</v>
      </c>
      <c r="F27" s="1">
        <f>'Plan B - 10 Ppl'!C27</f>
        <v>4</v>
      </c>
      <c r="G27" s="3"/>
      <c r="H27" s="1" t="str">
        <f>'Plan C - 10 Ppl'!B27</f>
        <v>New Person</v>
      </c>
      <c r="I27" s="1">
        <f>'Plan C - 10 Ppl'!C27</f>
        <v>4</v>
      </c>
      <c r="J27" s="3"/>
      <c r="K27" s="1" t="str">
        <f>'Plan D - 9 Ppl'!B27</f>
        <v>New Person</v>
      </c>
      <c r="L27" s="1">
        <f>'Plan D - 9 Ppl'!C27</f>
        <v>4</v>
      </c>
      <c r="M27" s="3"/>
      <c r="N27" s="1" t="str">
        <f>'Plan E - 8 Ppl'!B27</f>
        <v>New Person</v>
      </c>
      <c r="O27" s="1">
        <f>'Plan E - 8 Ppl'!C27</f>
        <v>4</v>
      </c>
      <c r="P27" s="3"/>
      <c r="Q27" s="1" t="str">
        <f>'Plan F - 7 Ppl'!B27</f>
        <v>New Person</v>
      </c>
      <c r="R27" s="1">
        <f>'Plan F - 7 Ppl'!C27</f>
        <v>4</v>
      </c>
      <c r="S27" s="3"/>
      <c r="T27" s="1" t="str">
        <f>'Plan G - 6 Ppl'!B27</f>
        <v>New Person</v>
      </c>
      <c r="U27" s="6">
        <f>'Plan G - 6 Ppl'!C27</f>
        <v>3</v>
      </c>
      <c r="V27" s="3"/>
    </row>
    <row r="28" spans="1:22" x14ac:dyDescent="0.25">
      <c r="A28" t="s">
        <v>4</v>
      </c>
      <c r="B28" t="str">
        <f>'Plan A - 17 Ppl'!B28</f>
        <v>New Person</v>
      </c>
      <c r="C28">
        <f>'Plan A - 17 Ppl'!C28</f>
        <v>5</v>
      </c>
      <c r="D28" s="3"/>
      <c r="E28" t="str">
        <f>'Plan B - 10 Ppl'!B28</f>
        <v>New Person</v>
      </c>
      <c r="F28">
        <f>'Plan B - 10 Ppl'!C28</f>
        <v>5</v>
      </c>
      <c r="G28" s="3"/>
      <c r="H28" t="str">
        <f>'Plan C - 10 Ppl'!B28</f>
        <v>ENGG3200</v>
      </c>
      <c r="I28">
        <f>'Plan C - 10 Ppl'!C28</f>
        <v>5</v>
      </c>
      <c r="J28" s="3"/>
      <c r="K28" t="str">
        <f>'Plan D - 9 Ppl'!B28</f>
        <v>New Person</v>
      </c>
      <c r="L28">
        <f>'Plan D - 9 Ppl'!C28</f>
        <v>5</v>
      </c>
      <c r="M28" s="3"/>
      <c r="N28" t="str">
        <f>'Plan E - 8 Ppl'!B28</f>
        <v>New Person</v>
      </c>
      <c r="O28">
        <f>'Plan E - 8 Ppl'!C28</f>
        <v>5</v>
      </c>
      <c r="P28" s="3"/>
      <c r="Q28" t="str">
        <f>'Plan F - 7 Ppl'!B28</f>
        <v>New Person</v>
      </c>
      <c r="R28">
        <f>'Plan F - 7 Ppl'!C28</f>
        <v>5</v>
      </c>
      <c r="S28" s="3"/>
      <c r="T28" t="str">
        <f>'Plan G - 6 Ppl'!B28</f>
        <v>ENGG3200</v>
      </c>
      <c r="U28">
        <f>'Plan G - 6 Ppl'!C28</f>
        <v>4</v>
      </c>
      <c r="V28" s="3"/>
    </row>
    <row r="29" spans="1:22" x14ac:dyDescent="0.25">
      <c r="A29" s="1" t="s">
        <v>5</v>
      </c>
      <c r="B29" s="1" t="str">
        <f>'Plan A - 17 Ppl'!B29</f>
        <v>New Person</v>
      </c>
      <c r="C29" s="1">
        <f>'Plan A - 17 Ppl'!C29</f>
        <v>6</v>
      </c>
      <c r="D29" s="3"/>
      <c r="E29" s="1" t="str">
        <f>'Plan B - 10 Ppl'!B29</f>
        <v>New Person</v>
      </c>
      <c r="F29" s="1">
        <f>'Plan B - 10 Ppl'!C29</f>
        <v>6</v>
      </c>
      <c r="G29" s="3"/>
      <c r="H29" s="1" t="str">
        <f>'Plan C - 10 Ppl'!B29</f>
        <v>New Person</v>
      </c>
      <c r="I29" s="1">
        <f>'Plan C - 10 Ppl'!C29</f>
        <v>6</v>
      </c>
      <c r="J29" s="3"/>
      <c r="K29" s="1" t="str">
        <f>'Plan D - 9 Ppl'!B29</f>
        <v>New Person</v>
      </c>
      <c r="L29" s="1">
        <f>'Plan D - 9 Ppl'!C29</f>
        <v>6</v>
      </c>
      <c r="M29" s="3"/>
      <c r="N29" s="1" t="str">
        <f>'Plan E - 8 Ppl'!B29</f>
        <v>New Person</v>
      </c>
      <c r="O29" s="7">
        <f>'Plan E - 8 Ppl'!C29</f>
        <v>6</v>
      </c>
      <c r="P29" s="3"/>
      <c r="Q29" s="1" t="str">
        <f>'Plan F - 7 Ppl'!B29</f>
        <v>New Person</v>
      </c>
      <c r="R29" s="7">
        <f>'Plan F - 7 Ppl'!C29</f>
        <v>6</v>
      </c>
      <c r="S29" s="3"/>
      <c r="T29" s="1" t="str">
        <f>'Plan G - 6 Ppl'!B29</f>
        <v>New Person</v>
      </c>
      <c r="U29" s="7">
        <f>'Plan G - 6 Ppl'!C29</f>
        <v>5</v>
      </c>
      <c r="V29" s="3"/>
    </row>
    <row r="30" spans="1:22" x14ac:dyDescent="0.25">
      <c r="A30" t="s">
        <v>20</v>
      </c>
      <c r="B30" t="str">
        <f>'Plan A - 17 Ppl'!B30</f>
        <v>New Person</v>
      </c>
      <c r="C30">
        <f>'Plan A - 17 Ppl'!C30</f>
        <v>7</v>
      </c>
      <c r="D30" s="3"/>
      <c r="E30" t="str">
        <f>'Plan B - 10 Ppl'!B30</f>
        <v>New Person</v>
      </c>
      <c r="F30">
        <f>'Plan B - 10 Ppl'!C30</f>
        <v>7</v>
      </c>
      <c r="G30" s="3"/>
      <c r="H30" t="str">
        <f>'Plan C - 10 Ppl'!B30</f>
        <v>New Person</v>
      </c>
      <c r="I30">
        <f>'Plan C - 10 Ppl'!C30</f>
        <v>7</v>
      </c>
      <c r="J30" s="3"/>
      <c r="K30" t="str">
        <f>'Plan D - 9 Ppl'!B30</f>
        <v>New Person</v>
      </c>
      <c r="L30">
        <f>'Plan D - 9 Ppl'!C30</f>
        <v>7</v>
      </c>
      <c r="M30" s="3"/>
      <c r="N30" t="str">
        <f>'Plan E - 8 Ppl'!B30</f>
        <v>New Person</v>
      </c>
      <c r="O30" s="7">
        <f>'Plan E - 8 Ppl'!C30</f>
        <v>6</v>
      </c>
      <c r="P30" s="3"/>
      <c r="Q30" t="str">
        <f>'Plan F - 7 Ppl'!B30</f>
        <v>New Person</v>
      </c>
      <c r="R30" s="7">
        <f>'Plan F - 7 Ppl'!C30</f>
        <v>6</v>
      </c>
      <c r="S30" s="3"/>
      <c r="T30" t="str">
        <f>'Plan G - 6 Ppl'!B30</f>
        <v>New Person</v>
      </c>
      <c r="U30" s="7">
        <f>'Plan G - 6 Ppl'!C30</f>
        <v>5</v>
      </c>
      <c r="V30" s="3"/>
    </row>
    <row r="31" spans="1:22" x14ac:dyDescent="0.25">
      <c r="A31" s="1" t="s">
        <v>6</v>
      </c>
      <c r="B31" s="1" t="str">
        <f>'Plan A - 17 Ppl'!B31</f>
        <v>New Person</v>
      </c>
      <c r="C31" s="1">
        <f>'Plan A - 17 Ppl'!C31</f>
        <v>8</v>
      </c>
      <c r="D31" s="3"/>
      <c r="E31" s="1" t="str">
        <f>'Plan B - 10 Ppl'!B31</f>
        <v>New Person</v>
      </c>
      <c r="F31" s="1">
        <f>'Plan B - 10 Ppl'!C31</f>
        <v>8</v>
      </c>
      <c r="G31" s="3"/>
      <c r="H31" s="1" t="str">
        <f>'Plan C - 10 Ppl'!B31</f>
        <v>New Person</v>
      </c>
      <c r="I31" s="1">
        <f>'Plan C - 10 Ppl'!C31</f>
        <v>8</v>
      </c>
      <c r="J31" s="3"/>
      <c r="K31" s="1" t="str">
        <f>'Plan D - 9 Ppl'!B31</f>
        <v>New Person</v>
      </c>
      <c r="L31" s="1">
        <f>'Plan D - 9 Ppl'!C31</f>
        <v>8</v>
      </c>
      <c r="M31" s="3"/>
      <c r="N31" s="1" t="str">
        <f>'Plan E - 8 Ppl'!B31</f>
        <v>New Person</v>
      </c>
      <c r="O31" s="1">
        <f>'Plan E - 8 Ppl'!C31</f>
        <v>7</v>
      </c>
      <c r="P31" s="3"/>
      <c r="Q31" s="1" t="str">
        <f>'Plan F - 7 Ppl'!B31</f>
        <v>New Person</v>
      </c>
      <c r="R31" s="1">
        <f>'Plan F - 7 Ppl'!C31</f>
        <v>7</v>
      </c>
      <c r="S31" s="3"/>
      <c r="T31" s="1" t="str">
        <f>'Plan G - 6 Ppl'!B31</f>
        <v>New Person</v>
      </c>
      <c r="U31" s="1">
        <f>'Plan G - 6 Ppl'!C31</f>
        <v>6</v>
      </c>
      <c r="V31" s="3"/>
    </row>
    <row r="32" spans="1:22" x14ac:dyDescent="0.25">
      <c r="A32" t="s">
        <v>7</v>
      </c>
      <c r="B32" t="str">
        <f>'Plan A - 17 Ppl'!B32</f>
        <v>New Person - Junior</v>
      </c>
      <c r="C32">
        <f>'Plan A - 17 Ppl'!C32</f>
        <v>9</v>
      </c>
      <c r="D32" s="3"/>
      <c r="E32" t="str">
        <f>'Plan B - 10 Ppl'!B32</f>
        <v>New Person - Junior</v>
      </c>
      <c r="F32">
        <f>'Plan B - 10 Ppl'!C32</f>
        <v>9</v>
      </c>
      <c r="G32" s="3"/>
      <c r="H32" t="str">
        <f>'Plan C - 10 Ppl'!B32</f>
        <v>New Person - Junior</v>
      </c>
      <c r="I32">
        <f>'Plan C - 10 Ppl'!C32</f>
        <v>9</v>
      </c>
      <c r="J32" s="3"/>
      <c r="K32" t="str">
        <f>'Plan D - 9 Ppl'!B32</f>
        <v>New Person - Junior</v>
      </c>
      <c r="L32">
        <f>'Plan D - 9 Ppl'!C32</f>
        <v>9</v>
      </c>
      <c r="M32" s="3"/>
      <c r="N32" t="str">
        <f>'Plan E - 8 Ppl'!B32</f>
        <v>New Person - Junior</v>
      </c>
      <c r="O32">
        <f>'Plan E - 8 Ppl'!C32</f>
        <v>8</v>
      </c>
      <c r="P32" s="3"/>
      <c r="Q32" t="str">
        <f>'Plan F - 7 Ppl'!B32</f>
        <v>New Person</v>
      </c>
      <c r="R32" s="5">
        <f>'Plan F - 7 Ppl'!C32</f>
        <v>2</v>
      </c>
      <c r="S32" s="3"/>
      <c r="T32" t="str">
        <f>'Plan G - 6 Ppl'!B32</f>
        <v>Me</v>
      </c>
      <c r="U32" s="5">
        <f>'Plan G - 6 Ppl'!C32</f>
        <v>2</v>
      </c>
      <c r="V32" s="3"/>
    </row>
    <row r="33" spans="1:22" x14ac:dyDescent="0.25">
      <c r="A33" s="1" t="s">
        <v>8</v>
      </c>
      <c r="B33" s="1" t="str">
        <f>'Plan A - 17 Ppl'!B33</f>
        <v>New Person</v>
      </c>
      <c r="C33" s="1">
        <f>'Plan A - 17 Ppl'!C33</f>
        <v>10</v>
      </c>
      <c r="D33" s="3"/>
      <c r="E33" s="1" t="str">
        <f>'Plan B - 10 Ppl'!B33</f>
        <v>New Person</v>
      </c>
      <c r="F33" s="1">
        <f>'Plan B - 10 Ppl'!C33</f>
        <v>10</v>
      </c>
      <c r="G33" s="3"/>
      <c r="H33" s="1" t="str">
        <f>'Plan C - 10 Ppl'!B33</f>
        <v>New Person</v>
      </c>
      <c r="I33" s="1">
        <f>'Plan C - 10 Ppl'!C33</f>
        <v>10</v>
      </c>
      <c r="J33" s="3"/>
      <c r="K33" s="1"/>
      <c r="L33" s="1"/>
      <c r="M33" s="3"/>
      <c r="N33" s="1"/>
      <c r="O33" s="1"/>
      <c r="P33" s="3"/>
      <c r="Q33" s="1"/>
      <c r="R33" s="1"/>
      <c r="S33" s="3"/>
      <c r="T33" s="1"/>
      <c r="U33" s="1"/>
      <c r="V33" s="3"/>
    </row>
    <row r="34" spans="1:22" x14ac:dyDescent="0.25">
      <c r="A34" t="s">
        <v>9</v>
      </c>
      <c r="D34" s="3"/>
      <c r="G34" s="3"/>
      <c r="J34" s="3"/>
      <c r="M34" s="3"/>
      <c r="P34" s="3"/>
      <c r="S34" s="3"/>
      <c r="V34" s="3"/>
    </row>
    <row r="35" spans="1:22" x14ac:dyDescent="0.25">
      <c r="A35" s="1" t="s">
        <v>10</v>
      </c>
      <c r="B35" s="1" t="str">
        <f>'Plan A - 17 Ppl'!B35</f>
        <v>New Person</v>
      </c>
      <c r="C35" s="1">
        <f>'Plan A - 17 Ppl'!C35</f>
        <v>11</v>
      </c>
      <c r="D35" s="3"/>
      <c r="E35" s="1"/>
      <c r="F35" s="1"/>
      <c r="G35" s="3"/>
      <c r="H35" s="1"/>
      <c r="I35" s="1"/>
      <c r="J35" s="3"/>
      <c r="K35" s="1"/>
      <c r="L35" s="1"/>
      <c r="M35" s="3"/>
      <c r="N35" s="1"/>
      <c r="O35" s="1"/>
      <c r="P35" s="3"/>
      <c r="Q35" s="1"/>
      <c r="R35" s="1"/>
      <c r="S35" s="3"/>
      <c r="T35" s="1"/>
      <c r="U35" s="1"/>
      <c r="V35" s="3"/>
    </row>
    <row r="36" spans="1:22" x14ac:dyDescent="0.25">
      <c r="A36" t="s">
        <v>11</v>
      </c>
      <c r="B36" t="str">
        <f>'Plan A - 17 Ppl'!B36</f>
        <v>New Person</v>
      </c>
      <c r="C36">
        <f>'Plan A - 17 Ppl'!C36</f>
        <v>12</v>
      </c>
      <c r="D36" s="3"/>
      <c r="G36" s="3"/>
      <c r="J36" s="3"/>
      <c r="M36" s="3"/>
      <c r="P36" s="3"/>
      <c r="S36" s="3"/>
      <c r="V36" s="3"/>
    </row>
    <row r="37" spans="1:22" x14ac:dyDescent="0.25">
      <c r="A37" s="1" t="s">
        <v>12</v>
      </c>
      <c r="B37" s="1" t="str">
        <f>'Plan A - 17 Ppl'!B37</f>
        <v>New Person</v>
      </c>
      <c r="C37" s="1">
        <f>'Plan A - 17 Ppl'!C37</f>
        <v>13</v>
      </c>
      <c r="D37" s="3"/>
      <c r="E37" s="1"/>
      <c r="F37" s="1"/>
      <c r="G37" s="3"/>
      <c r="H37" s="1"/>
      <c r="I37" s="1"/>
      <c r="J37" s="3"/>
      <c r="K37" s="1"/>
      <c r="L37" s="1"/>
      <c r="M37" s="3"/>
      <c r="N37" s="1"/>
      <c r="O37" s="1"/>
      <c r="P37" s="3"/>
      <c r="Q37" s="1"/>
      <c r="R37" s="1"/>
      <c r="S37" s="3"/>
      <c r="T37" s="1"/>
      <c r="U37" s="1"/>
      <c r="V37" s="3"/>
    </row>
    <row r="38" spans="1:22" x14ac:dyDescent="0.25">
      <c r="A38" t="s">
        <v>13</v>
      </c>
      <c r="B38" t="str">
        <f>'Plan A - 17 Ppl'!B38</f>
        <v>New Person</v>
      </c>
      <c r="C38">
        <f>'Plan A - 17 Ppl'!C38</f>
        <v>14</v>
      </c>
      <c r="D38" s="3"/>
      <c r="G38" s="3"/>
      <c r="J38" s="3"/>
      <c r="M38" s="3"/>
      <c r="P38" s="3"/>
      <c r="S38" s="3"/>
      <c r="V38" s="3"/>
    </row>
    <row r="39" spans="1:22" x14ac:dyDescent="0.25">
      <c r="A39" s="1" t="s">
        <v>14</v>
      </c>
      <c r="B39" s="1" t="str">
        <f>'Plan A - 17 Ppl'!B39</f>
        <v>New Person</v>
      </c>
      <c r="C39" s="1">
        <f>'Plan A - 17 Ppl'!C39</f>
        <v>15</v>
      </c>
      <c r="D39" s="3"/>
      <c r="E39" s="1"/>
      <c r="F39" s="1"/>
      <c r="G39" s="3"/>
      <c r="H39" s="1"/>
      <c r="I39" s="1"/>
      <c r="J39" s="3"/>
      <c r="K39" s="1"/>
      <c r="L39" s="1"/>
      <c r="M39" s="3"/>
      <c r="N39" s="1"/>
      <c r="O39" s="1"/>
      <c r="P39" s="3"/>
      <c r="Q39" s="1"/>
      <c r="R39" s="1"/>
      <c r="S39" s="3"/>
      <c r="T39" s="1"/>
      <c r="U39" s="1"/>
      <c r="V39" s="3"/>
    </row>
    <row r="40" spans="1:22" x14ac:dyDescent="0.25">
      <c r="A40" t="s">
        <v>15</v>
      </c>
      <c r="B40" t="str">
        <f>'Plan A - 17 Ppl'!B40</f>
        <v>New Person</v>
      </c>
      <c r="C40">
        <f>'Plan A - 17 Ppl'!C40</f>
        <v>16</v>
      </c>
      <c r="D40" s="3"/>
      <c r="G40" s="3"/>
      <c r="J40" s="3"/>
      <c r="M40" s="3"/>
      <c r="P40" s="3"/>
      <c r="S40" s="3"/>
      <c r="V40" s="3"/>
    </row>
    <row r="41" spans="1:22" x14ac:dyDescent="0.25">
      <c r="A41" s="1" t="s">
        <v>16</v>
      </c>
      <c r="B41" s="1" t="str">
        <f>'Plan A - 17 Ppl'!B41</f>
        <v>New Person</v>
      </c>
      <c r="C41" s="1">
        <f>'Plan A - 17 Ppl'!C41</f>
        <v>17</v>
      </c>
      <c r="D41" s="3"/>
      <c r="E41" s="1"/>
      <c r="F41" s="1"/>
      <c r="G41" s="3"/>
      <c r="H41" s="1"/>
      <c r="I41" s="1"/>
      <c r="J41" s="3"/>
      <c r="K41" s="1"/>
      <c r="L41" s="1"/>
      <c r="M41" s="3"/>
      <c r="N41" s="1"/>
      <c r="O41" s="1"/>
      <c r="P41" s="3"/>
      <c r="Q41" s="1"/>
      <c r="R41" s="1"/>
      <c r="S41" s="3"/>
      <c r="T41" s="1"/>
      <c r="U41" s="1"/>
      <c r="V41" s="3"/>
    </row>
  </sheetData>
  <mergeCells count="14">
    <mergeCell ref="T23:U23"/>
    <mergeCell ref="Q2:R2"/>
    <mergeCell ref="N2:O2"/>
    <mergeCell ref="T2:U2"/>
    <mergeCell ref="B23:C23"/>
    <mergeCell ref="E23:F23"/>
    <mergeCell ref="H23:I23"/>
    <mergeCell ref="K23:L23"/>
    <mergeCell ref="N23:O23"/>
    <mergeCell ref="Q23:R23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CD9D-FD0C-443F-9288-C137F2AB28B6}">
  <dimension ref="A1:C41"/>
  <sheetViews>
    <sheetView workbookViewId="0">
      <selection activeCell="E18" sqref="E18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A || People Count = " &amp; C20</f>
        <v>PLAN A || People Count = 17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2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 t="shared" si="0"/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 t="s">
        <v>17</v>
      </c>
      <c r="C14" s="1">
        <f>C12+1</f>
        <v>11</v>
      </c>
    </row>
    <row r="15" spans="1:3" x14ac:dyDescent="0.25">
      <c r="A15" t="s">
        <v>11</v>
      </c>
      <c r="B15" t="s">
        <v>17</v>
      </c>
      <c r="C15">
        <f t="shared" ref="C15:C20" si="1">C14+1</f>
        <v>12</v>
      </c>
    </row>
    <row r="16" spans="1:3" x14ac:dyDescent="0.25">
      <c r="A16" s="1" t="s">
        <v>12</v>
      </c>
      <c r="B16" s="1" t="s">
        <v>17</v>
      </c>
      <c r="C16" s="1">
        <f t="shared" si="1"/>
        <v>13</v>
      </c>
    </row>
    <row r="17" spans="1:3" x14ac:dyDescent="0.25">
      <c r="A17" t="s">
        <v>13</v>
      </c>
      <c r="B17" t="s">
        <v>17</v>
      </c>
      <c r="C17">
        <f t="shared" si="1"/>
        <v>14</v>
      </c>
    </row>
    <row r="18" spans="1:3" x14ac:dyDescent="0.25">
      <c r="A18" s="1" t="s">
        <v>14</v>
      </c>
      <c r="B18" s="1" t="s">
        <v>17</v>
      </c>
      <c r="C18" s="1">
        <f t="shared" si="1"/>
        <v>15</v>
      </c>
    </row>
    <row r="19" spans="1:3" x14ac:dyDescent="0.25">
      <c r="A19" t="s">
        <v>15</v>
      </c>
      <c r="B19" t="s">
        <v>17</v>
      </c>
      <c r="C19">
        <f t="shared" si="1"/>
        <v>16</v>
      </c>
    </row>
    <row r="20" spans="1:3" x14ac:dyDescent="0.25">
      <c r="A20" s="1" t="s">
        <v>16</v>
      </c>
      <c r="B20" s="1" t="s">
        <v>17</v>
      </c>
      <c r="C20" s="1">
        <f t="shared" si="1"/>
        <v>17</v>
      </c>
    </row>
    <row r="22" spans="1:3" x14ac:dyDescent="0.25">
      <c r="A22" s="9" t="s">
        <v>25</v>
      </c>
      <c r="B22" s="9"/>
      <c r="C22" s="9"/>
    </row>
    <row r="23" spans="1:3" x14ac:dyDescent="0.25">
      <c r="B23" s="2" t="str">
        <f>"PLAN A || People Count = " &amp; C41</f>
        <v>PLAN A || People Count = 17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2">C26+1</f>
        <v>4</v>
      </c>
    </row>
    <row r="28" spans="1:3" x14ac:dyDescent="0.25">
      <c r="A28" t="s">
        <v>4</v>
      </c>
      <c r="B28" t="s">
        <v>17</v>
      </c>
      <c r="C28">
        <f t="shared" si="2"/>
        <v>5</v>
      </c>
    </row>
    <row r="29" spans="1:3" x14ac:dyDescent="0.25">
      <c r="A29" s="1" t="s">
        <v>5</v>
      </c>
      <c r="B29" s="1" t="s">
        <v>17</v>
      </c>
      <c r="C29" s="1">
        <f t="shared" si="2"/>
        <v>6</v>
      </c>
    </row>
    <row r="30" spans="1:3" x14ac:dyDescent="0.25">
      <c r="A30" t="s">
        <v>20</v>
      </c>
      <c r="B30" t="s">
        <v>17</v>
      </c>
      <c r="C30">
        <f t="shared" si="2"/>
        <v>7</v>
      </c>
    </row>
    <row r="31" spans="1:3" x14ac:dyDescent="0.25">
      <c r="A31" s="1" t="s">
        <v>6</v>
      </c>
      <c r="B31" s="1" t="s">
        <v>17</v>
      </c>
      <c r="C31" s="1">
        <f t="shared" si="2"/>
        <v>8</v>
      </c>
    </row>
    <row r="32" spans="1:3" x14ac:dyDescent="0.25">
      <c r="A32" t="s">
        <v>7</v>
      </c>
      <c r="B32" t="s">
        <v>19</v>
      </c>
      <c r="C32">
        <f t="shared" si="2"/>
        <v>9</v>
      </c>
    </row>
    <row r="33" spans="1:3" x14ac:dyDescent="0.25">
      <c r="A33" s="1" t="s">
        <v>8</v>
      </c>
      <c r="B33" s="1" t="s">
        <v>17</v>
      </c>
      <c r="C33" s="1">
        <f t="shared" si="2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 t="s">
        <v>17</v>
      </c>
      <c r="C35" s="1">
        <f>C33+1</f>
        <v>11</v>
      </c>
    </row>
    <row r="36" spans="1:3" x14ac:dyDescent="0.25">
      <c r="A36" t="s">
        <v>11</v>
      </c>
      <c r="B36" t="s">
        <v>17</v>
      </c>
      <c r="C36">
        <f t="shared" ref="C36:C41" si="3">C35+1</f>
        <v>12</v>
      </c>
    </row>
    <row r="37" spans="1:3" x14ac:dyDescent="0.25">
      <c r="A37" s="1" t="s">
        <v>12</v>
      </c>
      <c r="B37" s="1" t="s">
        <v>17</v>
      </c>
      <c r="C37" s="1">
        <f t="shared" si="3"/>
        <v>13</v>
      </c>
    </row>
    <row r="38" spans="1:3" x14ac:dyDescent="0.25">
      <c r="A38" t="s">
        <v>13</v>
      </c>
      <c r="B38" t="s">
        <v>17</v>
      </c>
      <c r="C38">
        <f t="shared" si="3"/>
        <v>14</v>
      </c>
    </row>
    <row r="39" spans="1:3" x14ac:dyDescent="0.25">
      <c r="A39" s="1" t="s">
        <v>14</v>
      </c>
      <c r="B39" s="1" t="s">
        <v>17</v>
      </c>
      <c r="C39" s="1">
        <f t="shared" si="3"/>
        <v>15</v>
      </c>
    </row>
    <row r="40" spans="1:3" x14ac:dyDescent="0.25">
      <c r="A40" t="s">
        <v>15</v>
      </c>
      <c r="B40" t="s">
        <v>17</v>
      </c>
      <c r="C40">
        <f t="shared" si="3"/>
        <v>16</v>
      </c>
    </row>
    <row r="41" spans="1:3" x14ac:dyDescent="0.25">
      <c r="A41" s="1" t="s">
        <v>16</v>
      </c>
      <c r="B41" s="1" t="s">
        <v>17</v>
      </c>
      <c r="C41" s="1">
        <f t="shared" si="3"/>
        <v>17</v>
      </c>
    </row>
  </sheetData>
  <mergeCells count="2">
    <mergeCell ref="B2:C2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A0E7-E042-4863-966F-99DF22D5DAFE}">
  <dimension ref="A1:C41"/>
  <sheetViews>
    <sheetView workbookViewId="0">
      <selection activeCell="F22" sqref="F22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B || People Count = " &amp; C12</f>
        <v>PLAN B || People Count = 10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2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>C11+1</f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B || People Count = " &amp; C33</f>
        <v>PLAN B || People Count = 10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1">C26+1</f>
        <v>4</v>
      </c>
    </row>
    <row r="28" spans="1:3" x14ac:dyDescent="0.25">
      <c r="A28" t="s">
        <v>4</v>
      </c>
      <c r="B28" t="s">
        <v>17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 t="s">
        <v>17</v>
      </c>
      <c r="C33" s="1">
        <f t="shared" si="1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53E6-23C5-46D9-9547-1258FB300821}">
  <dimension ref="A1:C41"/>
  <sheetViews>
    <sheetView workbookViewId="0">
      <selection activeCell="B29" sqref="B29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C || People Count = " &amp; C12</f>
        <v>PLAN C || People Count = 10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2" si="0">C5+1</f>
        <v>4</v>
      </c>
    </row>
    <row r="7" spans="1:3" x14ac:dyDescent="0.25">
      <c r="A7" t="s">
        <v>4</v>
      </c>
      <c r="B7" t="s">
        <v>22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 t="shared" si="0"/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C || People Count = " &amp; C33</f>
        <v>PLAN C || People Count = 10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1">C26+1</f>
        <v>4</v>
      </c>
    </row>
    <row r="28" spans="1:3" x14ac:dyDescent="0.25">
      <c r="A28" t="s">
        <v>4</v>
      </c>
      <c r="B28" t="s">
        <v>22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 t="s">
        <v>17</v>
      </c>
      <c r="C33" s="1">
        <f t="shared" si="1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8C4A-275F-4E66-9F03-1052153971F2}">
  <dimension ref="A1:C41"/>
  <sheetViews>
    <sheetView workbookViewId="0">
      <selection activeCell="B4" sqref="B4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D || People Count = " &amp; C11</f>
        <v>PLAN D || People Count = 9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1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D || People Count = " &amp; C32</f>
        <v>PLAN D || People Count = 9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2" si="1">C26+1</f>
        <v>4</v>
      </c>
    </row>
    <row r="28" spans="1:3" x14ac:dyDescent="0.25">
      <c r="A28" t="s">
        <v>4</v>
      </c>
      <c r="B28" t="s">
        <v>17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8F87-3D9C-4AC1-8637-72DA62E3BE2C}">
  <dimension ref="A1:C41"/>
  <sheetViews>
    <sheetView workbookViewId="0">
      <selection activeCell="F14" sqref="F14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E || People Count = " &amp; C11</f>
        <v>PLAN E || People Count = 8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v>3</v>
      </c>
    </row>
    <row r="6" spans="1:3" x14ac:dyDescent="0.25">
      <c r="A6" s="1" t="s">
        <v>3</v>
      </c>
      <c r="B6" s="1" t="s">
        <v>17</v>
      </c>
      <c r="C6" s="1">
        <v>4</v>
      </c>
    </row>
    <row r="7" spans="1:3" x14ac:dyDescent="0.25">
      <c r="A7" t="s">
        <v>4</v>
      </c>
      <c r="B7" t="s">
        <v>17</v>
      </c>
      <c r="C7">
        <f t="shared" ref="C7:C11" si="0">C6+1</f>
        <v>5</v>
      </c>
    </row>
    <row r="8" spans="1:3" x14ac:dyDescent="0.25">
      <c r="A8" s="1" t="s">
        <v>5</v>
      </c>
      <c r="B8" s="1" t="s">
        <v>17</v>
      </c>
      <c r="C8" s="7">
        <f t="shared" si="0"/>
        <v>6</v>
      </c>
    </row>
    <row r="9" spans="1:3" x14ac:dyDescent="0.25">
      <c r="A9" t="s">
        <v>20</v>
      </c>
      <c r="B9" t="s">
        <v>17</v>
      </c>
      <c r="C9" s="7">
        <v>6</v>
      </c>
    </row>
    <row r="10" spans="1:3" x14ac:dyDescent="0.25">
      <c r="A10" s="1" t="s">
        <v>6</v>
      </c>
      <c r="B10" s="1" t="s">
        <v>17</v>
      </c>
      <c r="C10" s="1">
        <f t="shared" si="0"/>
        <v>7</v>
      </c>
    </row>
    <row r="11" spans="1:3" x14ac:dyDescent="0.25">
      <c r="A11" t="s">
        <v>7</v>
      </c>
      <c r="B11" t="s">
        <v>19</v>
      </c>
      <c r="C11">
        <f t="shared" si="0"/>
        <v>8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E || People Count = " &amp; C32</f>
        <v>PLAN E || People Count = 8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v>3</v>
      </c>
    </row>
    <row r="27" spans="1:3" x14ac:dyDescent="0.25">
      <c r="A27" s="1" t="s">
        <v>3</v>
      </c>
      <c r="B27" s="1" t="s">
        <v>17</v>
      </c>
      <c r="C27" s="1">
        <v>4</v>
      </c>
    </row>
    <row r="28" spans="1:3" x14ac:dyDescent="0.25">
      <c r="A28" t="s">
        <v>4</v>
      </c>
      <c r="B28" t="s">
        <v>17</v>
      </c>
      <c r="C28">
        <f t="shared" ref="C28:C32" si="1">C27+1</f>
        <v>5</v>
      </c>
    </row>
    <row r="29" spans="1:3" x14ac:dyDescent="0.25">
      <c r="A29" s="1" t="s">
        <v>5</v>
      </c>
      <c r="B29" s="1" t="s">
        <v>17</v>
      </c>
      <c r="C29" s="7">
        <f t="shared" si="1"/>
        <v>6</v>
      </c>
    </row>
    <row r="30" spans="1:3" x14ac:dyDescent="0.25">
      <c r="A30" t="s">
        <v>20</v>
      </c>
      <c r="B30" t="s">
        <v>17</v>
      </c>
      <c r="C30" s="7">
        <v>6</v>
      </c>
    </row>
    <row r="31" spans="1:3" x14ac:dyDescent="0.25">
      <c r="A31" s="1" t="s">
        <v>6</v>
      </c>
      <c r="B31" s="1" t="s">
        <v>17</v>
      </c>
      <c r="C31" s="1">
        <f t="shared" ref="C31:C35" si="2">C30+1</f>
        <v>7</v>
      </c>
    </row>
    <row r="32" spans="1:3" x14ac:dyDescent="0.25">
      <c r="A32" t="s">
        <v>7</v>
      </c>
      <c r="B32" t="s">
        <v>19</v>
      </c>
      <c r="C32">
        <f t="shared" si="2"/>
        <v>8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CF6C-9A91-4260-9AAD-B6A2078E510F}">
  <dimension ref="A1:C41"/>
  <sheetViews>
    <sheetView workbookViewId="0">
      <selection activeCell="B8" sqref="B8"/>
    </sheetView>
  </sheetViews>
  <sheetFormatPr defaultRowHeight="15" x14ac:dyDescent="0.25"/>
  <cols>
    <col min="1" max="1" width="19.85546875" bestFit="1" customWidth="1"/>
    <col min="2" max="2" width="21.28515625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F || People Count = " &amp; 7</f>
        <v>PLAN F || People Count = 7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4">
        <f>C3+1</f>
        <v>2</v>
      </c>
    </row>
    <row r="5" spans="1:3" x14ac:dyDescent="0.25">
      <c r="A5" t="s">
        <v>2</v>
      </c>
      <c r="B5" t="s">
        <v>17</v>
      </c>
      <c r="C5">
        <v>3</v>
      </c>
    </row>
    <row r="6" spans="1:3" x14ac:dyDescent="0.25">
      <c r="A6" s="1" t="s">
        <v>3</v>
      </c>
      <c r="B6" s="1" t="s">
        <v>17</v>
      </c>
      <c r="C6" s="1">
        <v>4</v>
      </c>
    </row>
    <row r="7" spans="1:3" x14ac:dyDescent="0.25">
      <c r="A7" t="s">
        <v>4</v>
      </c>
      <c r="B7" t="s">
        <v>22</v>
      </c>
      <c r="C7">
        <f t="shared" ref="C7:C10" si="0">C6+1</f>
        <v>5</v>
      </c>
    </row>
    <row r="8" spans="1:3" x14ac:dyDescent="0.25">
      <c r="A8" s="1" t="s">
        <v>5</v>
      </c>
      <c r="B8" s="1" t="s">
        <v>17</v>
      </c>
      <c r="C8" s="7">
        <f t="shared" si="0"/>
        <v>6</v>
      </c>
    </row>
    <row r="9" spans="1:3" x14ac:dyDescent="0.25">
      <c r="A9" t="s">
        <v>20</v>
      </c>
      <c r="B9" t="s">
        <v>17</v>
      </c>
      <c r="C9" s="7">
        <v>6</v>
      </c>
    </row>
    <row r="10" spans="1:3" x14ac:dyDescent="0.25">
      <c r="A10" s="1" t="s">
        <v>6</v>
      </c>
      <c r="B10" s="1" t="s">
        <v>17</v>
      </c>
      <c r="C10" s="1">
        <f t="shared" si="0"/>
        <v>7</v>
      </c>
    </row>
    <row r="11" spans="1:3" x14ac:dyDescent="0.25">
      <c r="A11" t="s">
        <v>7</v>
      </c>
      <c r="B11" t="s">
        <v>17</v>
      </c>
      <c r="C11" s="4">
        <v>2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F || People Count = " &amp; 7</f>
        <v>PLAN F || People Count = 7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4">
        <f>C24+1</f>
        <v>2</v>
      </c>
    </row>
    <row r="26" spans="1:3" x14ac:dyDescent="0.25">
      <c r="A26" t="s">
        <v>2</v>
      </c>
      <c r="B26" t="s">
        <v>17</v>
      </c>
      <c r="C26">
        <v>3</v>
      </c>
    </row>
    <row r="27" spans="1:3" x14ac:dyDescent="0.25">
      <c r="A27" s="1" t="s">
        <v>3</v>
      </c>
      <c r="B27" s="1" t="s">
        <v>17</v>
      </c>
      <c r="C27" s="1">
        <v>4</v>
      </c>
    </row>
    <row r="28" spans="1:3" x14ac:dyDescent="0.25">
      <c r="A28" t="s">
        <v>4</v>
      </c>
      <c r="B28" t="s">
        <v>17</v>
      </c>
      <c r="C28">
        <f t="shared" ref="C28:C31" si="1">C27+1</f>
        <v>5</v>
      </c>
    </row>
    <row r="29" spans="1:3" x14ac:dyDescent="0.25">
      <c r="A29" s="1" t="s">
        <v>5</v>
      </c>
      <c r="B29" s="1" t="s">
        <v>17</v>
      </c>
      <c r="C29" s="7">
        <f t="shared" si="1"/>
        <v>6</v>
      </c>
    </row>
    <row r="30" spans="1:3" x14ac:dyDescent="0.25">
      <c r="A30" t="s">
        <v>20</v>
      </c>
      <c r="B30" t="s">
        <v>17</v>
      </c>
      <c r="C30" s="7">
        <v>6</v>
      </c>
    </row>
    <row r="31" spans="1:3" x14ac:dyDescent="0.25">
      <c r="A31" s="1" t="s">
        <v>6</v>
      </c>
      <c r="B31" s="1" t="s">
        <v>17</v>
      </c>
      <c r="C31" s="1">
        <f t="shared" ref="C31:C34" si="2">C30+1</f>
        <v>7</v>
      </c>
    </row>
    <row r="32" spans="1:3" x14ac:dyDescent="0.25">
      <c r="A32" t="s">
        <v>7</v>
      </c>
      <c r="B32" t="s">
        <v>17</v>
      </c>
      <c r="C32" s="4">
        <v>2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664-9E97-4138-817C-78AFAED0A27F}">
  <dimension ref="A1:C41"/>
  <sheetViews>
    <sheetView workbookViewId="0">
      <selection activeCell="B2" sqref="B2:C2"/>
    </sheetView>
  </sheetViews>
  <sheetFormatPr defaultRowHeight="15" x14ac:dyDescent="0.25"/>
  <cols>
    <col min="1" max="1" width="19.85546875" bestFit="1" customWidth="1"/>
    <col min="2" max="2" width="32.28515625" customWidth="1"/>
  </cols>
  <sheetData>
    <row r="1" spans="1:3" x14ac:dyDescent="0.25">
      <c r="A1" s="8" t="s">
        <v>24</v>
      </c>
      <c r="B1" s="8"/>
      <c r="C1" s="8"/>
    </row>
    <row r="2" spans="1:3" x14ac:dyDescent="0.25">
      <c r="A2" s="1"/>
      <c r="B2" s="2" t="str">
        <f>"PLAN G || People Count = " &amp; 6 &amp; " (Including me)"</f>
        <v>PLAN G || People Count = 6 (Including me)</v>
      </c>
      <c r="C2" s="2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21</v>
      </c>
      <c r="C4" s="4">
        <f>C3+1</f>
        <v>2</v>
      </c>
    </row>
    <row r="5" spans="1:3" x14ac:dyDescent="0.25">
      <c r="A5" t="s">
        <v>2</v>
      </c>
      <c r="B5" t="s">
        <v>17</v>
      </c>
      <c r="C5" s="7">
        <v>3</v>
      </c>
    </row>
    <row r="6" spans="1:3" x14ac:dyDescent="0.25">
      <c r="A6" s="1" t="s">
        <v>3</v>
      </c>
      <c r="B6" s="1" t="s">
        <v>17</v>
      </c>
      <c r="C6" s="7">
        <v>3</v>
      </c>
    </row>
    <row r="7" spans="1:3" x14ac:dyDescent="0.25">
      <c r="A7" t="s">
        <v>4</v>
      </c>
      <c r="B7" t="s">
        <v>22</v>
      </c>
      <c r="C7">
        <f t="shared" ref="C7:C10" si="0">C6+1</f>
        <v>4</v>
      </c>
    </row>
    <row r="8" spans="1:3" x14ac:dyDescent="0.25">
      <c r="A8" s="1" t="s">
        <v>5</v>
      </c>
      <c r="B8" s="1" t="s">
        <v>17</v>
      </c>
      <c r="C8" s="5">
        <f t="shared" si="0"/>
        <v>5</v>
      </c>
    </row>
    <row r="9" spans="1:3" x14ac:dyDescent="0.25">
      <c r="A9" t="s">
        <v>20</v>
      </c>
      <c r="B9" t="s">
        <v>17</v>
      </c>
      <c r="C9" s="5">
        <v>5</v>
      </c>
    </row>
    <row r="10" spans="1:3" x14ac:dyDescent="0.25">
      <c r="A10" s="1" t="s">
        <v>6</v>
      </c>
      <c r="B10" s="1" t="s">
        <v>17</v>
      </c>
      <c r="C10" s="1">
        <f t="shared" si="0"/>
        <v>6</v>
      </c>
    </row>
    <row r="11" spans="1:3" x14ac:dyDescent="0.25">
      <c r="A11" t="s">
        <v>7</v>
      </c>
      <c r="B11" t="s">
        <v>21</v>
      </c>
      <c r="C11" s="4">
        <v>2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9" t="s">
        <v>25</v>
      </c>
      <c r="B22" s="9"/>
      <c r="C22" s="9"/>
    </row>
    <row r="23" spans="1:3" x14ac:dyDescent="0.25">
      <c r="A23" s="1"/>
      <c r="B23" s="2" t="str">
        <f>"PLAN G || People Count = " &amp; 6 &amp; " (Including me)"</f>
        <v>PLAN G || People Count = 6 (Including me)</v>
      </c>
      <c r="C23" s="2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21</v>
      </c>
      <c r="C25" s="4">
        <f>C24+1</f>
        <v>2</v>
      </c>
    </row>
    <row r="26" spans="1:3" x14ac:dyDescent="0.25">
      <c r="A26" t="s">
        <v>2</v>
      </c>
      <c r="B26" t="s">
        <v>17</v>
      </c>
      <c r="C26" s="7">
        <v>3</v>
      </c>
    </row>
    <row r="27" spans="1:3" x14ac:dyDescent="0.25">
      <c r="A27" s="1" t="s">
        <v>3</v>
      </c>
      <c r="B27" s="1" t="s">
        <v>17</v>
      </c>
      <c r="C27" s="7">
        <v>3</v>
      </c>
    </row>
    <row r="28" spans="1:3" x14ac:dyDescent="0.25">
      <c r="A28" t="s">
        <v>4</v>
      </c>
      <c r="B28" t="s">
        <v>22</v>
      </c>
      <c r="C28">
        <f t="shared" ref="C28:C31" si="1">C27+1</f>
        <v>4</v>
      </c>
    </row>
    <row r="29" spans="1:3" x14ac:dyDescent="0.25">
      <c r="A29" s="1" t="s">
        <v>5</v>
      </c>
      <c r="B29" s="1" t="s">
        <v>17</v>
      </c>
      <c r="C29" s="5">
        <f t="shared" si="1"/>
        <v>5</v>
      </c>
    </row>
    <row r="30" spans="1:3" x14ac:dyDescent="0.25">
      <c r="A30" t="s">
        <v>20</v>
      </c>
      <c r="B30" t="s">
        <v>17</v>
      </c>
      <c r="C30" s="5">
        <v>5</v>
      </c>
    </row>
    <row r="31" spans="1:3" x14ac:dyDescent="0.25">
      <c r="A31" s="1" t="s">
        <v>6</v>
      </c>
      <c r="B31" s="1" t="s">
        <v>17</v>
      </c>
      <c r="C31" s="1">
        <f t="shared" ref="C31:C34" si="2">C30+1</f>
        <v>6</v>
      </c>
    </row>
    <row r="32" spans="1:3" x14ac:dyDescent="0.25">
      <c r="A32" t="s">
        <v>7</v>
      </c>
      <c r="B32" t="s">
        <v>21</v>
      </c>
      <c r="C32" s="4">
        <v>2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Plan A - 17 Ppl</vt:lpstr>
      <vt:lpstr>Plan B - 10 Ppl</vt:lpstr>
      <vt:lpstr>Plan C - 10 Ppl</vt:lpstr>
      <vt:lpstr>Plan D - 9 Ppl</vt:lpstr>
      <vt:lpstr>Plan E - 8 Ppl</vt:lpstr>
      <vt:lpstr>Plan F - 7 Ppl</vt:lpstr>
      <vt:lpstr>Plan G - 6 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Lukes</dc:creator>
  <cp:lastModifiedBy>Jacob Lukes</cp:lastModifiedBy>
  <dcterms:created xsi:type="dcterms:W3CDTF">2025-01-07T23:37:24Z</dcterms:created>
  <dcterms:modified xsi:type="dcterms:W3CDTF">2025-01-08T03:51:12Z</dcterms:modified>
</cp:coreProperties>
</file>