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ransboundary_life_history/data/"/>
    </mc:Choice>
  </mc:AlternateContent>
  <xr:revisionPtr revIDLastSave="0" documentId="13_ncr:1_{791E8594-5DE4-FE40-9F41-7A01C2CF43B1}" xr6:coauthVersionLast="47" xr6:coauthVersionMax="47" xr10:uidLastSave="{00000000-0000-0000-0000-000000000000}"/>
  <bookViews>
    <workbookView xWindow="0" yWindow="500" windowWidth="28800" windowHeight="17500" activeTab="1" xr2:uid="{8F09F8A9-540D-E440-A29E-536394C36816}"/>
  </bookViews>
  <sheets>
    <sheet name="growth" sheetId="1" r:id="rId1"/>
    <sheet name="non-coop" sheetId="2" r:id="rId2"/>
    <sheet name="Sheet2" sheetId="5" r:id="rId3"/>
    <sheet name="reserv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J10" i="2" s="1"/>
  <c r="F11" i="2"/>
  <c r="F12" i="2"/>
  <c r="F13" i="2"/>
  <c r="F14" i="2"/>
  <c r="F15" i="2"/>
  <c r="F16" i="2"/>
  <c r="F17" i="2"/>
  <c r="F18" i="2"/>
  <c r="J18" i="2" s="1"/>
  <c r="F19" i="2"/>
  <c r="F20" i="2"/>
  <c r="F21" i="2"/>
  <c r="F22" i="2"/>
  <c r="F23" i="2"/>
  <c r="F24" i="2"/>
  <c r="F25" i="2"/>
  <c r="F26" i="2"/>
  <c r="J26" i="2" s="1"/>
  <c r="F27" i="2"/>
  <c r="F28" i="2"/>
  <c r="F29" i="2"/>
  <c r="F30" i="2"/>
  <c r="F31" i="2"/>
  <c r="F32" i="2"/>
  <c r="F33" i="2"/>
  <c r="F34" i="2"/>
  <c r="J34" i="2" s="1"/>
  <c r="F35" i="2"/>
  <c r="F36" i="2"/>
  <c r="F37" i="2"/>
  <c r="F38" i="2"/>
  <c r="F39" i="2"/>
  <c r="F40" i="2"/>
  <c r="F41" i="2"/>
  <c r="F42" i="2"/>
  <c r="J42" i="2" s="1"/>
  <c r="F43" i="2"/>
  <c r="F44" i="2"/>
  <c r="F45" i="2"/>
  <c r="F46" i="2"/>
  <c r="F47" i="2"/>
  <c r="F48" i="2"/>
  <c r="F49" i="2"/>
  <c r="F50" i="2"/>
  <c r="J50" i="2" s="1"/>
  <c r="F51" i="2"/>
  <c r="F52" i="2"/>
  <c r="F53" i="2"/>
  <c r="F54" i="2"/>
  <c r="F55" i="2"/>
  <c r="F56" i="2"/>
  <c r="F57" i="2"/>
  <c r="F58" i="2"/>
  <c r="J58" i="2" s="1"/>
  <c r="F59" i="2"/>
  <c r="F60" i="2"/>
  <c r="F61" i="2"/>
  <c r="F62" i="2"/>
  <c r="F63" i="2"/>
  <c r="F64" i="2"/>
  <c r="F65" i="2"/>
  <c r="F66" i="2"/>
  <c r="J66" i="2" s="1"/>
  <c r="F67" i="2"/>
  <c r="F68" i="2"/>
  <c r="F69" i="2"/>
  <c r="F70" i="2"/>
  <c r="F71" i="2"/>
  <c r="F72" i="2"/>
  <c r="F73" i="2"/>
  <c r="F74" i="2"/>
  <c r="J74" i="2" s="1"/>
  <c r="F75" i="2"/>
  <c r="F76" i="2"/>
  <c r="F77" i="2"/>
  <c r="F78" i="2"/>
  <c r="F79" i="2"/>
  <c r="F80" i="2"/>
  <c r="F81" i="2"/>
  <c r="F82" i="2"/>
  <c r="J82" i="2" s="1"/>
  <c r="F83" i="2"/>
  <c r="F84" i="2"/>
  <c r="F85" i="2"/>
  <c r="F86" i="2"/>
  <c r="F87" i="2"/>
  <c r="F88" i="2"/>
  <c r="F89" i="2"/>
  <c r="F90" i="2"/>
  <c r="J90" i="2" s="1"/>
  <c r="F91" i="2"/>
  <c r="F92" i="2"/>
  <c r="F93" i="2"/>
  <c r="F94" i="2"/>
  <c r="F95" i="2"/>
  <c r="F96" i="2"/>
  <c r="F97" i="2"/>
  <c r="F98" i="2"/>
  <c r="J98" i="2" s="1"/>
  <c r="F99" i="2"/>
  <c r="F100" i="2"/>
  <c r="F101" i="2"/>
  <c r="F102" i="2"/>
  <c r="F2" i="2"/>
  <c r="E3" i="2"/>
  <c r="E4" i="2"/>
  <c r="I4" i="2" s="1"/>
  <c r="E5" i="2"/>
  <c r="E6" i="2"/>
  <c r="E7" i="2"/>
  <c r="E8" i="2"/>
  <c r="E9" i="2"/>
  <c r="E10" i="2"/>
  <c r="E11" i="2"/>
  <c r="E12" i="2"/>
  <c r="E13" i="2"/>
  <c r="E14" i="2"/>
  <c r="E15" i="2"/>
  <c r="E16" i="2"/>
  <c r="I16" i="2" s="1"/>
  <c r="E17" i="2"/>
  <c r="I17" i="2" s="1"/>
  <c r="E18" i="2"/>
  <c r="E19" i="2"/>
  <c r="E20" i="2"/>
  <c r="I20" i="2" s="1"/>
  <c r="E21" i="2"/>
  <c r="E22" i="2"/>
  <c r="E23" i="2"/>
  <c r="E24" i="2"/>
  <c r="I24" i="2" s="1"/>
  <c r="E25" i="2"/>
  <c r="I25" i="2" s="1"/>
  <c r="E26" i="2"/>
  <c r="I26" i="2" s="1"/>
  <c r="E27" i="2"/>
  <c r="E28" i="2"/>
  <c r="E29" i="2"/>
  <c r="E30" i="2"/>
  <c r="E31" i="2"/>
  <c r="E32" i="2"/>
  <c r="E33" i="2"/>
  <c r="E34" i="2"/>
  <c r="I34" i="2" s="1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I49" i="2" s="1"/>
  <c r="E50" i="2"/>
  <c r="I50" i="2" s="1"/>
  <c r="E51" i="2"/>
  <c r="E52" i="2"/>
  <c r="I52" i="2" s="1"/>
  <c r="E53" i="2"/>
  <c r="E54" i="2"/>
  <c r="E55" i="2"/>
  <c r="E56" i="2"/>
  <c r="E57" i="2"/>
  <c r="E58" i="2"/>
  <c r="I58" i="2" s="1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I80" i="2" s="1"/>
  <c r="E81" i="2"/>
  <c r="I81" i="2" s="1"/>
  <c r="E82" i="2"/>
  <c r="E83" i="2"/>
  <c r="E84" i="2"/>
  <c r="E85" i="2"/>
  <c r="E86" i="2"/>
  <c r="E87" i="2"/>
  <c r="E88" i="2"/>
  <c r="E89" i="2"/>
  <c r="I89" i="2" s="1"/>
  <c r="E90" i="2"/>
  <c r="I90" i="2" s="1"/>
  <c r="E91" i="2"/>
  <c r="E92" i="2"/>
  <c r="E93" i="2"/>
  <c r="E94" i="2"/>
  <c r="E95" i="2"/>
  <c r="E96" i="2"/>
  <c r="E97" i="2"/>
  <c r="E98" i="2"/>
  <c r="I98" i="2" s="1"/>
  <c r="E99" i="2"/>
  <c r="E100" i="2"/>
  <c r="E101" i="2"/>
  <c r="E102" i="2"/>
  <c r="E2" i="2"/>
  <c r="I5" i="2"/>
  <c r="I13" i="2"/>
  <c r="I21" i="2"/>
  <c r="I29" i="2"/>
  <c r="I37" i="2"/>
  <c r="I45" i="2"/>
  <c r="I53" i="2"/>
  <c r="I61" i="2"/>
  <c r="I69" i="2"/>
  <c r="I77" i="2"/>
  <c r="I85" i="2"/>
  <c r="I93" i="2"/>
  <c r="I101" i="2"/>
  <c r="I2" i="2"/>
  <c r="F2" i="5"/>
  <c r="E2" i="5"/>
  <c r="B18" i="5"/>
  <c r="B17" i="5"/>
  <c r="B14" i="5"/>
  <c r="B33" i="5" s="1"/>
  <c r="B35" i="5" s="1"/>
  <c r="L2" i="5" s="1"/>
  <c r="B13" i="5"/>
  <c r="B32" i="5" s="1"/>
  <c r="B34" i="5" s="1"/>
  <c r="H2" i="4"/>
  <c r="O3" i="4"/>
  <c r="P3" i="4"/>
  <c r="R3" i="2"/>
  <c r="Q3" i="2"/>
  <c r="G2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B18" i="4"/>
  <c r="B33" i="4" s="1"/>
  <c r="B35" i="4" s="1"/>
  <c r="B17" i="4"/>
  <c r="B32" i="4" s="1"/>
  <c r="B34" i="4" s="1"/>
  <c r="B14" i="4"/>
  <c r="B13" i="4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3" i="2"/>
  <c r="J44" i="2"/>
  <c r="J45" i="2"/>
  <c r="J46" i="2"/>
  <c r="J47" i="2"/>
  <c r="J48" i="2"/>
  <c r="J49" i="2"/>
  <c r="J51" i="2"/>
  <c r="J52" i="2"/>
  <c r="J53" i="2"/>
  <c r="J54" i="2"/>
  <c r="J55" i="2"/>
  <c r="J56" i="2"/>
  <c r="J57" i="2"/>
  <c r="J59" i="2"/>
  <c r="J60" i="2"/>
  <c r="J61" i="2"/>
  <c r="J62" i="2"/>
  <c r="J63" i="2"/>
  <c r="J64" i="2"/>
  <c r="J65" i="2"/>
  <c r="J67" i="2"/>
  <c r="J68" i="2"/>
  <c r="J69" i="2"/>
  <c r="J70" i="2"/>
  <c r="J71" i="2"/>
  <c r="J72" i="2"/>
  <c r="J73" i="2"/>
  <c r="J75" i="2"/>
  <c r="J76" i="2"/>
  <c r="J77" i="2"/>
  <c r="J78" i="2"/>
  <c r="J79" i="2"/>
  <c r="J80" i="2"/>
  <c r="J81" i="2"/>
  <c r="J83" i="2"/>
  <c r="J84" i="2"/>
  <c r="J85" i="2"/>
  <c r="J86" i="2"/>
  <c r="J87" i="2"/>
  <c r="J88" i="2"/>
  <c r="J89" i="2"/>
  <c r="J91" i="2"/>
  <c r="J92" i="2"/>
  <c r="J93" i="2"/>
  <c r="J94" i="2"/>
  <c r="J95" i="2"/>
  <c r="J96" i="2"/>
  <c r="J97" i="2"/>
  <c r="J99" i="2"/>
  <c r="J100" i="2"/>
  <c r="J101" i="2"/>
  <c r="J102" i="2"/>
  <c r="J2" i="2"/>
  <c r="I3" i="2"/>
  <c r="I6" i="2"/>
  <c r="I7" i="2"/>
  <c r="I8" i="2"/>
  <c r="I9" i="2"/>
  <c r="I10" i="2"/>
  <c r="I11" i="2"/>
  <c r="I12" i="2"/>
  <c r="I14" i="2"/>
  <c r="I15" i="2"/>
  <c r="I18" i="2"/>
  <c r="I19" i="2"/>
  <c r="I22" i="2"/>
  <c r="I23" i="2"/>
  <c r="I27" i="2"/>
  <c r="I28" i="2"/>
  <c r="I30" i="2"/>
  <c r="I31" i="2"/>
  <c r="I32" i="2"/>
  <c r="I33" i="2"/>
  <c r="I35" i="2"/>
  <c r="I36" i="2"/>
  <c r="I38" i="2"/>
  <c r="I39" i="2"/>
  <c r="I40" i="2"/>
  <c r="I41" i="2"/>
  <c r="I42" i="2"/>
  <c r="I43" i="2"/>
  <c r="I44" i="2"/>
  <c r="I46" i="2"/>
  <c r="I47" i="2"/>
  <c r="I48" i="2"/>
  <c r="I51" i="2"/>
  <c r="I54" i="2"/>
  <c r="I55" i="2"/>
  <c r="I56" i="2"/>
  <c r="I57" i="2"/>
  <c r="I59" i="2"/>
  <c r="I60" i="2"/>
  <c r="I62" i="2"/>
  <c r="I63" i="2"/>
  <c r="I64" i="2"/>
  <c r="I65" i="2"/>
  <c r="I66" i="2"/>
  <c r="I67" i="2"/>
  <c r="I68" i="2"/>
  <c r="I70" i="2"/>
  <c r="I71" i="2"/>
  <c r="I72" i="2"/>
  <c r="I73" i="2"/>
  <c r="I74" i="2"/>
  <c r="I75" i="2"/>
  <c r="I76" i="2"/>
  <c r="I78" i="2"/>
  <c r="I79" i="2"/>
  <c r="I82" i="2"/>
  <c r="I83" i="2"/>
  <c r="I84" i="2"/>
  <c r="I86" i="2"/>
  <c r="I87" i="2"/>
  <c r="I88" i="2"/>
  <c r="I91" i="2"/>
  <c r="I92" i="2"/>
  <c r="I94" i="2"/>
  <c r="I95" i="2"/>
  <c r="I96" i="2"/>
  <c r="I97" i="2"/>
  <c r="I99" i="2"/>
  <c r="I100" i="2"/>
  <c r="I102" i="2"/>
  <c r="B33" i="2"/>
  <c r="B35" i="2" s="1"/>
  <c r="L2" i="1"/>
  <c r="N2" i="1"/>
  <c r="H3" i="1"/>
  <c r="G2" i="1"/>
  <c r="I2" i="1"/>
  <c r="B18" i="2"/>
  <c r="B17" i="2"/>
  <c r="B32" i="2" s="1"/>
  <c r="B34" i="2" s="1"/>
  <c r="B14" i="2"/>
  <c r="B13" i="2"/>
  <c r="H4" i="1"/>
  <c r="H5" i="1"/>
  <c r="H6" i="1"/>
  <c r="H7" i="1"/>
  <c r="H8" i="1"/>
  <c r="H9" i="1"/>
  <c r="H10" i="1"/>
  <c r="H11" i="1"/>
  <c r="I11" i="1" s="1"/>
  <c r="H12" i="1"/>
  <c r="H13" i="1"/>
  <c r="H14" i="1"/>
  <c r="H15" i="1"/>
  <c r="H16" i="1"/>
  <c r="H17" i="1"/>
  <c r="H18" i="1"/>
  <c r="H19" i="1"/>
  <c r="I19" i="1" s="1"/>
  <c r="H20" i="1"/>
  <c r="H21" i="1"/>
  <c r="H22" i="1"/>
  <c r="H23" i="1"/>
  <c r="H24" i="1"/>
  <c r="H25" i="1"/>
  <c r="H26" i="1"/>
  <c r="H27" i="1"/>
  <c r="I27" i="1" s="1"/>
  <c r="H28" i="1"/>
  <c r="H29" i="1"/>
  <c r="H30" i="1"/>
  <c r="H31" i="1"/>
  <c r="H32" i="1"/>
  <c r="H33" i="1"/>
  <c r="H34" i="1"/>
  <c r="H35" i="1"/>
  <c r="I35" i="1" s="1"/>
  <c r="H36" i="1"/>
  <c r="H37" i="1"/>
  <c r="H38" i="1"/>
  <c r="H39" i="1"/>
  <c r="H40" i="1"/>
  <c r="H41" i="1"/>
  <c r="H42" i="1"/>
  <c r="H43" i="1"/>
  <c r="I43" i="1" s="1"/>
  <c r="H44" i="1"/>
  <c r="H45" i="1"/>
  <c r="H46" i="1"/>
  <c r="H47" i="1"/>
  <c r="H48" i="1"/>
  <c r="H49" i="1"/>
  <c r="H50" i="1"/>
  <c r="H51" i="1"/>
  <c r="I51" i="1" s="1"/>
  <c r="H52" i="1"/>
  <c r="H53" i="1"/>
  <c r="H54" i="1"/>
  <c r="H55" i="1"/>
  <c r="H56" i="1"/>
  <c r="H57" i="1"/>
  <c r="H58" i="1"/>
  <c r="H59" i="1"/>
  <c r="I59" i="1" s="1"/>
  <c r="H60" i="1"/>
  <c r="H61" i="1"/>
  <c r="H62" i="1"/>
  <c r="H63" i="1"/>
  <c r="H64" i="1"/>
  <c r="H65" i="1"/>
  <c r="H66" i="1"/>
  <c r="H67" i="1"/>
  <c r="I67" i="1" s="1"/>
  <c r="H68" i="1"/>
  <c r="H69" i="1"/>
  <c r="H70" i="1"/>
  <c r="H71" i="1"/>
  <c r="H72" i="1"/>
  <c r="H73" i="1"/>
  <c r="H74" i="1"/>
  <c r="H75" i="1"/>
  <c r="I75" i="1" s="1"/>
  <c r="H76" i="1"/>
  <c r="H77" i="1"/>
  <c r="H78" i="1"/>
  <c r="H79" i="1"/>
  <c r="H80" i="1"/>
  <c r="H81" i="1"/>
  <c r="H82" i="1"/>
  <c r="H83" i="1"/>
  <c r="I83" i="1" s="1"/>
  <c r="H84" i="1"/>
  <c r="H85" i="1"/>
  <c r="H86" i="1"/>
  <c r="H87" i="1"/>
  <c r="H88" i="1"/>
  <c r="H89" i="1"/>
  <c r="H90" i="1"/>
  <c r="H91" i="1"/>
  <c r="I91" i="1" s="1"/>
  <c r="H92" i="1"/>
  <c r="H93" i="1"/>
  <c r="H94" i="1"/>
  <c r="H95" i="1"/>
  <c r="H96" i="1"/>
  <c r="H97" i="1"/>
  <c r="H98" i="1"/>
  <c r="H99" i="1"/>
  <c r="I99" i="1" s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I15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I31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I47" i="1" s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I62" i="1" s="1"/>
  <c r="G63" i="1"/>
  <c r="I63" i="1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I78" i="1" s="1"/>
  <c r="G79" i="1"/>
  <c r="I79" i="1" s="1"/>
  <c r="G80" i="1"/>
  <c r="G81" i="1"/>
  <c r="G82" i="1"/>
  <c r="G83" i="1"/>
  <c r="G84" i="1"/>
  <c r="G85" i="1"/>
  <c r="G86" i="1"/>
  <c r="G87" i="1"/>
  <c r="G88" i="1"/>
  <c r="G89" i="1"/>
  <c r="I89" i="1" s="1"/>
  <c r="G90" i="1"/>
  <c r="I90" i="1" s="1"/>
  <c r="G91" i="1"/>
  <c r="G92" i="1"/>
  <c r="G93" i="1"/>
  <c r="G94" i="1"/>
  <c r="G95" i="1"/>
  <c r="G96" i="1"/>
  <c r="G97" i="1"/>
  <c r="G98" i="1"/>
  <c r="G99" i="1"/>
  <c r="G100" i="1"/>
  <c r="G101" i="1"/>
  <c r="G102" i="1"/>
  <c r="B27" i="1"/>
  <c r="B26" i="1"/>
  <c r="B18" i="1"/>
  <c r="J31" i="1" s="1"/>
  <c r="B17" i="1"/>
  <c r="I17" i="1" s="1"/>
  <c r="B14" i="1"/>
  <c r="L3" i="1" s="1"/>
  <c r="B13" i="1"/>
  <c r="K9" i="1" s="1"/>
  <c r="G3" i="2" l="1"/>
  <c r="G11" i="2"/>
  <c r="G19" i="2"/>
  <c r="G27" i="2"/>
  <c r="G35" i="2"/>
  <c r="G43" i="2"/>
  <c r="G51" i="2"/>
  <c r="G59" i="2"/>
  <c r="G67" i="2"/>
  <c r="G75" i="2"/>
  <c r="G83" i="2"/>
  <c r="G91" i="2"/>
  <c r="G99" i="2"/>
  <c r="G40" i="2"/>
  <c r="G72" i="2"/>
  <c r="G41" i="2"/>
  <c r="G73" i="2"/>
  <c r="G2" i="2"/>
  <c r="G58" i="2"/>
  <c r="G4" i="2"/>
  <c r="G12" i="2"/>
  <c r="G20" i="2"/>
  <c r="G28" i="2"/>
  <c r="G36" i="2"/>
  <c r="G44" i="2"/>
  <c r="G52" i="2"/>
  <c r="G60" i="2"/>
  <c r="G68" i="2"/>
  <c r="G76" i="2"/>
  <c r="G84" i="2"/>
  <c r="G92" i="2"/>
  <c r="G100" i="2"/>
  <c r="G24" i="2"/>
  <c r="G80" i="2"/>
  <c r="G33" i="2"/>
  <c r="G89" i="2"/>
  <c r="G34" i="2"/>
  <c r="G98" i="2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32" i="2"/>
  <c r="G57" i="2"/>
  <c r="G97" i="2"/>
  <c r="G10" i="2"/>
  <c r="G50" i="2"/>
  <c r="G82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48" i="2"/>
  <c r="G88" i="2"/>
  <c r="G25" i="2"/>
  <c r="G42" i="2"/>
  <c r="G7" i="2"/>
  <c r="G15" i="2"/>
  <c r="G23" i="2"/>
  <c r="G31" i="2"/>
  <c r="G39" i="2"/>
  <c r="G47" i="2"/>
  <c r="G55" i="2"/>
  <c r="G63" i="2"/>
  <c r="G71" i="2"/>
  <c r="G79" i="2"/>
  <c r="G87" i="2"/>
  <c r="G95" i="2"/>
  <c r="G16" i="2"/>
  <c r="G64" i="2"/>
  <c r="G96" i="2"/>
  <c r="G17" i="2"/>
  <c r="G81" i="2"/>
  <c r="G66" i="2"/>
  <c r="G8" i="2"/>
  <c r="G56" i="2"/>
  <c r="G18" i="2"/>
  <c r="G90" i="2"/>
  <c r="G9" i="2"/>
  <c r="G49" i="2"/>
  <c r="G65" i="2"/>
  <c r="G26" i="2"/>
  <c r="G74" i="2"/>
  <c r="H9" i="2"/>
  <c r="H17" i="2"/>
  <c r="H25" i="2"/>
  <c r="H33" i="2"/>
  <c r="H41" i="2"/>
  <c r="H49" i="2"/>
  <c r="H57" i="2"/>
  <c r="H65" i="2"/>
  <c r="H73" i="2"/>
  <c r="H81" i="2"/>
  <c r="H89" i="2"/>
  <c r="H97" i="2"/>
  <c r="H54" i="2"/>
  <c r="H102" i="2"/>
  <c r="H48" i="2"/>
  <c r="H10" i="2"/>
  <c r="H18" i="2"/>
  <c r="H26" i="2"/>
  <c r="H34" i="2"/>
  <c r="H42" i="2"/>
  <c r="H50" i="2"/>
  <c r="H58" i="2"/>
  <c r="H66" i="2"/>
  <c r="H74" i="2"/>
  <c r="H82" i="2"/>
  <c r="H90" i="2"/>
  <c r="H98" i="2"/>
  <c r="H46" i="2"/>
  <c r="H16" i="2"/>
  <c r="H72" i="2"/>
  <c r="H3" i="2"/>
  <c r="H11" i="2"/>
  <c r="H19" i="2"/>
  <c r="H27" i="2"/>
  <c r="H35" i="2"/>
  <c r="H43" i="2"/>
  <c r="H51" i="2"/>
  <c r="H59" i="2"/>
  <c r="H67" i="2"/>
  <c r="H75" i="2"/>
  <c r="H83" i="2"/>
  <c r="H91" i="2"/>
  <c r="H99" i="2"/>
  <c r="H14" i="2"/>
  <c r="H8" i="2"/>
  <c r="H56" i="2"/>
  <c r="H4" i="2"/>
  <c r="H12" i="2"/>
  <c r="H20" i="2"/>
  <c r="H28" i="2"/>
  <c r="H36" i="2"/>
  <c r="H44" i="2"/>
  <c r="H52" i="2"/>
  <c r="H60" i="2"/>
  <c r="H68" i="2"/>
  <c r="H76" i="2"/>
  <c r="H84" i="2"/>
  <c r="H92" i="2"/>
  <c r="H100" i="2"/>
  <c r="H30" i="2"/>
  <c r="H24" i="2"/>
  <c r="H88" i="2"/>
  <c r="H5" i="2"/>
  <c r="H13" i="2"/>
  <c r="H21" i="2"/>
  <c r="H29" i="2"/>
  <c r="H37" i="2"/>
  <c r="H45" i="2"/>
  <c r="H53" i="2"/>
  <c r="H61" i="2"/>
  <c r="H69" i="2"/>
  <c r="H77" i="2"/>
  <c r="H85" i="2"/>
  <c r="H93" i="2"/>
  <c r="H101" i="2"/>
  <c r="H22" i="2"/>
  <c r="H86" i="2"/>
  <c r="H40" i="2"/>
  <c r="H96" i="2"/>
  <c r="H6" i="2"/>
  <c r="H38" i="2"/>
  <c r="H62" i="2"/>
  <c r="H70" i="2"/>
  <c r="H78" i="2"/>
  <c r="H94" i="2"/>
  <c r="H64" i="2"/>
  <c r="H7" i="2"/>
  <c r="H15" i="2"/>
  <c r="H23" i="2"/>
  <c r="H31" i="2"/>
  <c r="H39" i="2"/>
  <c r="H47" i="2"/>
  <c r="H55" i="2"/>
  <c r="H63" i="2"/>
  <c r="H71" i="2"/>
  <c r="H79" i="2"/>
  <c r="H87" i="2"/>
  <c r="H95" i="2"/>
  <c r="H2" i="2"/>
  <c r="L2" i="2" s="1"/>
  <c r="H32" i="2"/>
  <c r="H80" i="2"/>
  <c r="K2" i="2"/>
  <c r="J94" i="1"/>
  <c r="J86" i="1"/>
  <c r="J62" i="1"/>
  <c r="J54" i="1"/>
  <c r="J95" i="1"/>
  <c r="J87" i="1"/>
  <c r="J79" i="1"/>
  <c r="N79" i="1" s="1"/>
  <c r="P79" i="1" s="1"/>
  <c r="J63" i="1"/>
  <c r="J55" i="1"/>
  <c r="J47" i="1"/>
  <c r="J23" i="1"/>
  <c r="J15" i="1"/>
  <c r="J7" i="1"/>
  <c r="N7" i="1" s="1"/>
  <c r="P7" i="1" s="1"/>
  <c r="N62" i="1"/>
  <c r="P62" i="1" s="1"/>
  <c r="N94" i="1"/>
  <c r="P94" i="1" s="1"/>
  <c r="J38" i="1"/>
  <c r="N38" i="1" s="1"/>
  <c r="P38" i="1" s="1"/>
  <c r="J30" i="1"/>
  <c r="J22" i="1"/>
  <c r="N22" i="1" s="1"/>
  <c r="P22" i="1" s="1"/>
  <c r="J14" i="1"/>
  <c r="N14" i="1" s="1"/>
  <c r="P14" i="1" s="1"/>
  <c r="J6" i="1"/>
  <c r="L98" i="1"/>
  <c r="L90" i="1"/>
  <c r="L82" i="1"/>
  <c r="L74" i="1"/>
  <c r="L66" i="1"/>
  <c r="L58" i="1"/>
  <c r="L50" i="1"/>
  <c r="L42" i="1"/>
  <c r="L34" i="1"/>
  <c r="L26" i="1"/>
  <c r="L18" i="1"/>
  <c r="L10" i="1"/>
  <c r="I101" i="1"/>
  <c r="I93" i="1"/>
  <c r="I85" i="1"/>
  <c r="I77" i="1"/>
  <c r="I69" i="1"/>
  <c r="I61" i="1"/>
  <c r="I53" i="1"/>
  <c r="M53" i="1" s="1"/>
  <c r="O53" i="1" s="1"/>
  <c r="I45" i="1"/>
  <c r="M45" i="1" s="1"/>
  <c r="O45" i="1" s="1"/>
  <c r="I37" i="1"/>
  <c r="I29" i="1"/>
  <c r="I21" i="1"/>
  <c r="M21" i="1" s="1"/>
  <c r="O21" i="1" s="1"/>
  <c r="L97" i="1"/>
  <c r="L89" i="1"/>
  <c r="L81" i="1"/>
  <c r="L73" i="1"/>
  <c r="L65" i="1"/>
  <c r="L57" i="1"/>
  <c r="L49" i="1"/>
  <c r="L41" i="1"/>
  <c r="L33" i="1"/>
  <c r="L25" i="1"/>
  <c r="L17" i="1"/>
  <c r="L9" i="1"/>
  <c r="L96" i="1"/>
  <c r="L88" i="1"/>
  <c r="L80" i="1"/>
  <c r="L72" i="1"/>
  <c r="N72" i="1" s="1"/>
  <c r="P72" i="1" s="1"/>
  <c r="L64" i="1"/>
  <c r="L56" i="1"/>
  <c r="L48" i="1"/>
  <c r="L40" i="1"/>
  <c r="L32" i="1"/>
  <c r="L24" i="1"/>
  <c r="L16" i="1"/>
  <c r="L8" i="1"/>
  <c r="N8" i="1" s="1"/>
  <c r="P8" i="1" s="1"/>
  <c r="I3" i="1"/>
  <c r="M3" i="1" s="1"/>
  <c r="O3" i="1" s="1"/>
  <c r="L95" i="1"/>
  <c r="L87" i="1"/>
  <c r="N87" i="1" s="1"/>
  <c r="P87" i="1" s="1"/>
  <c r="L79" i="1"/>
  <c r="L71" i="1"/>
  <c r="L63" i="1"/>
  <c r="L55" i="1"/>
  <c r="N55" i="1" s="1"/>
  <c r="P55" i="1" s="1"/>
  <c r="L47" i="1"/>
  <c r="L39" i="1"/>
  <c r="L31" i="1"/>
  <c r="N31" i="1" s="1"/>
  <c r="P31" i="1" s="1"/>
  <c r="L23" i="1"/>
  <c r="L15" i="1"/>
  <c r="L7" i="1"/>
  <c r="J98" i="1"/>
  <c r="N98" i="1" s="1"/>
  <c r="P98" i="1" s="1"/>
  <c r="J90" i="1"/>
  <c r="N90" i="1" s="1"/>
  <c r="P90" i="1" s="1"/>
  <c r="J82" i="1"/>
  <c r="J74" i="1"/>
  <c r="N74" i="1" s="1"/>
  <c r="P74" i="1" s="1"/>
  <c r="J66" i="1"/>
  <c r="N66" i="1" s="1"/>
  <c r="P66" i="1" s="1"/>
  <c r="J58" i="1"/>
  <c r="N58" i="1" s="1"/>
  <c r="P58" i="1" s="1"/>
  <c r="J50" i="1"/>
  <c r="N50" i="1" s="1"/>
  <c r="P50" i="1" s="1"/>
  <c r="J42" i="1"/>
  <c r="J34" i="1"/>
  <c r="J26" i="1"/>
  <c r="N26" i="1" s="1"/>
  <c r="P26" i="1" s="1"/>
  <c r="J18" i="1"/>
  <c r="N18" i="1" s="1"/>
  <c r="P18" i="1" s="1"/>
  <c r="J10" i="1"/>
  <c r="N10" i="1" s="1"/>
  <c r="P10" i="1" s="1"/>
  <c r="L102" i="1"/>
  <c r="L94" i="1"/>
  <c r="L86" i="1"/>
  <c r="L78" i="1"/>
  <c r="L70" i="1"/>
  <c r="L62" i="1"/>
  <c r="L54" i="1"/>
  <c r="N54" i="1" s="1"/>
  <c r="P54" i="1" s="1"/>
  <c r="L46" i="1"/>
  <c r="L38" i="1"/>
  <c r="L30" i="1"/>
  <c r="N30" i="1" s="1"/>
  <c r="P30" i="1" s="1"/>
  <c r="L22" i="1"/>
  <c r="L14" i="1"/>
  <c r="L6" i="1"/>
  <c r="J97" i="1"/>
  <c r="N97" i="1" s="1"/>
  <c r="P97" i="1" s="1"/>
  <c r="J89" i="1"/>
  <c r="N89" i="1" s="1"/>
  <c r="P89" i="1" s="1"/>
  <c r="J81" i="1"/>
  <c r="N81" i="1" s="1"/>
  <c r="P81" i="1" s="1"/>
  <c r="J73" i="1"/>
  <c r="N73" i="1" s="1"/>
  <c r="P73" i="1" s="1"/>
  <c r="J65" i="1"/>
  <c r="N65" i="1" s="1"/>
  <c r="P65" i="1" s="1"/>
  <c r="J57" i="1"/>
  <c r="N57" i="1" s="1"/>
  <c r="P57" i="1" s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J96" i="1"/>
  <c r="N96" i="1" s="1"/>
  <c r="P96" i="1" s="1"/>
  <c r="J88" i="1"/>
  <c r="N88" i="1" s="1"/>
  <c r="P88" i="1" s="1"/>
  <c r="J80" i="1"/>
  <c r="N80" i="1" s="1"/>
  <c r="P80" i="1" s="1"/>
  <c r="J72" i="1"/>
  <c r="J64" i="1"/>
  <c r="J56" i="1"/>
  <c r="N56" i="1" s="1"/>
  <c r="P56" i="1" s="1"/>
  <c r="J48" i="1"/>
  <c r="J40" i="1"/>
  <c r="N40" i="1" s="1"/>
  <c r="P40" i="1" s="1"/>
  <c r="J32" i="1"/>
  <c r="N32" i="1" s="1"/>
  <c r="P32" i="1" s="1"/>
  <c r="J24" i="1"/>
  <c r="N24" i="1" s="1"/>
  <c r="P24" i="1" s="1"/>
  <c r="J16" i="1"/>
  <c r="N16" i="1" s="1"/>
  <c r="P16" i="1" s="1"/>
  <c r="J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99" i="1"/>
  <c r="L91" i="1"/>
  <c r="L83" i="1"/>
  <c r="L75" i="1"/>
  <c r="L67" i="1"/>
  <c r="L59" i="1"/>
  <c r="L51" i="1"/>
  <c r="L43" i="1"/>
  <c r="L35" i="1"/>
  <c r="L27" i="1"/>
  <c r="L19" i="1"/>
  <c r="L11" i="1"/>
  <c r="N42" i="1"/>
  <c r="P42" i="1" s="1"/>
  <c r="N34" i="1"/>
  <c r="P34" i="1" s="1"/>
  <c r="J49" i="1"/>
  <c r="N49" i="1" s="1"/>
  <c r="P49" i="1" s="1"/>
  <c r="J41" i="1"/>
  <c r="N41" i="1" s="1"/>
  <c r="P41" i="1" s="1"/>
  <c r="J33" i="1"/>
  <c r="N33" i="1" s="1"/>
  <c r="P33" i="1" s="1"/>
  <c r="J25" i="1"/>
  <c r="N25" i="1" s="1"/>
  <c r="P25" i="1" s="1"/>
  <c r="J17" i="1"/>
  <c r="J9" i="1"/>
  <c r="J78" i="1"/>
  <c r="N78" i="1" s="1"/>
  <c r="P78" i="1" s="1"/>
  <c r="J46" i="1"/>
  <c r="J3" i="1"/>
  <c r="N3" i="1" s="1"/>
  <c r="P3" i="1" s="1"/>
  <c r="J71" i="1"/>
  <c r="N71" i="1" s="1"/>
  <c r="P71" i="1" s="1"/>
  <c r="J39" i="1"/>
  <c r="N39" i="1" s="1"/>
  <c r="P39" i="1" s="1"/>
  <c r="J2" i="1"/>
  <c r="P2" i="1" s="1"/>
  <c r="J102" i="1"/>
  <c r="J70" i="1"/>
  <c r="N70" i="1" s="1"/>
  <c r="P70" i="1" s="1"/>
  <c r="I46" i="1"/>
  <c r="I30" i="1"/>
  <c r="I14" i="1"/>
  <c r="I102" i="1"/>
  <c r="I88" i="1"/>
  <c r="I74" i="1"/>
  <c r="I58" i="1"/>
  <c r="I42" i="1"/>
  <c r="I26" i="1"/>
  <c r="I10" i="1"/>
  <c r="I98" i="1"/>
  <c r="I87" i="1"/>
  <c r="I73" i="1"/>
  <c r="I57" i="1"/>
  <c r="I41" i="1"/>
  <c r="I25" i="1"/>
  <c r="I9" i="1"/>
  <c r="M9" i="1" s="1"/>
  <c r="O9" i="1" s="1"/>
  <c r="I97" i="1"/>
  <c r="I86" i="1"/>
  <c r="I71" i="1"/>
  <c r="I55" i="1"/>
  <c r="I39" i="1"/>
  <c r="I23" i="1"/>
  <c r="I7" i="1"/>
  <c r="I96" i="1"/>
  <c r="I82" i="1"/>
  <c r="I70" i="1"/>
  <c r="I54" i="1"/>
  <c r="I38" i="1"/>
  <c r="I22" i="1"/>
  <c r="I6" i="1"/>
  <c r="I13" i="1"/>
  <c r="I81" i="1"/>
  <c r="I18" i="1"/>
  <c r="I5" i="1"/>
  <c r="I95" i="1"/>
  <c r="I66" i="1"/>
  <c r="I50" i="1"/>
  <c r="I34" i="1"/>
  <c r="I100" i="1"/>
  <c r="I92" i="1"/>
  <c r="I84" i="1"/>
  <c r="I76" i="1"/>
  <c r="I68" i="1"/>
  <c r="I60" i="1"/>
  <c r="M60" i="1" s="1"/>
  <c r="O60" i="1" s="1"/>
  <c r="I52" i="1"/>
  <c r="I44" i="1"/>
  <c r="I36" i="1"/>
  <c r="I28" i="1"/>
  <c r="I20" i="1"/>
  <c r="I12" i="1"/>
  <c r="I4" i="1"/>
  <c r="I94" i="1"/>
  <c r="I80" i="1"/>
  <c r="M80" i="1" s="1"/>
  <c r="O80" i="1" s="1"/>
  <c r="I65" i="1"/>
  <c r="I49" i="1"/>
  <c r="I33" i="1"/>
  <c r="K80" i="1"/>
  <c r="K72" i="1"/>
  <c r="K56" i="1"/>
  <c r="K32" i="1"/>
  <c r="K24" i="1"/>
  <c r="K87" i="1"/>
  <c r="K71" i="1"/>
  <c r="K63" i="1"/>
  <c r="M63" i="1" s="1"/>
  <c r="O63" i="1" s="1"/>
  <c r="K47" i="1"/>
  <c r="K31" i="1"/>
  <c r="K15" i="1"/>
  <c r="N86" i="1"/>
  <c r="P86" i="1" s="1"/>
  <c r="K78" i="1"/>
  <c r="M78" i="1" s="1"/>
  <c r="O78" i="1" s="1"/>
  <c r="K54" i="1"/>
  <c r="K30" i="1"/>
  <c r="K6" i="1"/>
  <c r="K101" i="1"/>
  <c r="K77" i="1"/>
  <c r="M77" i="1" s="1"/>
  <c r="O77" i="1" s="1"/>
  <c r="K53" i="1"/>
  <c r="K29" i="1"/>
  <c r="M29" i="1" s="1"/>
  <c r="O29" i="1" s="1"/>
  <c r="K5" i="1"/>
  <c r="N6" i="1"/>
  <c r="P6" i="1" s="1"/>
  <c r="K100" i="1"/>
  <c r="K92" i="1"/>
  <c r="K84" i="1"/>
  <c r="K76" i="1"/>
  <c r="K68" i="1"/>
  <c r="K60" i="1"/>
  <c r="K52" i="1"/>
  <c r="K44" i="1"/>
  <c r="M44" i="1" s="1"/>
  <c r="O44" i="1" s="1"/>
  <c r="K36" i="1"/>
  <c r="K28" i="1"/>
  <c r="K20" i="1"/>
  <c r="K12" i="1"/>
  <c r="K4" i="1"/>
  <c r="K95" i="1"/>
  <c r="K79" i="1"/>
  <c r="M79" i="1" s="1"/>
  <c r="O79" i="1" s="1"/>
  <c r="K55" i="1"/>
  <c r="K39" i="1"/>
  <c r="K23" i="1"/>
  <c r="K7" i="1"/>
  <c r="K102" i="1"/>
  <c r="K94" i="1"/>
  <c r="K70" i="1"/>
  <c r="K46" i="1"/>
  <c r="M46" i="1" s="1"/>
  <c r="O46" i="1" s="1"/>
  <c r="K22" i="1"/>
  <c r="K85" i="1"/>
  <c r="K61" i="1"/>
  <c r="K37" i="1"/>
  <c r="M37" i="1" s="1"/>
  <c r="O37" i="1" s="1"/>
  <c r="K13" i="1"/>
  <c r="K91" i="1"/>
  <c r="K75" i="1"/>
  <c r="K67" i="1"/>
  <c r="M67" i="1" s="1"/>
  <c r="O67" i="1" s="1"/>
  <c r="K51" i="1"/>
  <c r="M51" i="1" s="1"/>
  <c r="O51" i="1" s="1"/>
  <c r="K43" i="1"/>
  <c r="M43" i="1" s="1"/>
  <c r="O43" i="1" s="1"/>
  <c r="K35" i="1"/>
  <c r="M35" i="1" s="1"/>
  <c r="O35" i="1" s="1"/>
  <c r="K27" i="1"/>
  <c r="M27" i="1" s="1"/>
  <c r="O27" i="1" s="1"/>
  <c r="K19" i="1"/>
  <c r="K3" i="1"/>
  <c r="K88" i="1"/>
  <c r="K48" i="1"/>
  <c r="K8" i="1"/>
  <c r="K98" i="1"/>
  <c r="K90" i="1"/>
  <c r="M90" i="1" s="1"/>
  <c r="O90" i="1" s="1"/>
  <c r="K82" i="1"/>
  <c r="K74" i="1"/>
  <c r="K66" i="1"/>
  <c r="K58" i="1"/>
  <c r="K50" i="1"/>
  <c r="K42" i="1"/>
  <c r="K34" i="1"/>
  <c r="K26" i="1"/>
  <c r="K18" i="1"/>
  <c r="K10" i="1"/>
  <c r="K2" i="1"/>
  <c r="M2" i="1"/>
  <c r="O2" i="1" s="1"/>
  <c r="K96" i="1"/>
  <c r="K64" i="1"/>
  <c r="K40" i="1"/>
  <c r="K16" i="1"/>
  <c r="K86" i="1"/>
  <c r="K62" i="1"/>
  <c r="M62" i="1" s="1"/>
  <c r="O62" i="1" s="1"/>
  <c r="K38" i="1"/>
  <c r="K14" i="1"/>
  <c r="M71" i="1"/>
  <c r="O71" i="1" s="1"/>
  <c r="K93" i="1"/>
  <c r="K69" i="1"/>
  <c r="M69" i="1" s="1"/>
  <c r="O69" i="1" s="1"/>
  <c r="K45" i="1"/>
  <c r="K21" i="1"/>
  <c r="M101" i="1"/>
  <c r="O101" i="1" s="1"/>
  <c r="M85" i="1"/>
  <c r="O85" i="1" s="1"/>
  <c r="K99" i="1"/>
  <c r="K83" i="1"/>
  <c r="M83" i="1" s="1"/>
  <c r="O83" i="1" s="1"/>
  <c r="K59" i="1"/>
  <c r="M59" i="1" s="1"/>
  <c r="O59" i="1" s="1"/>
  <c r="K11" i="1"/>
  <c r="M11" i="1" s="1"/>
  <c r="O11" i="1" s="1"/>
  <c r="M99" i="1"/>
  <c r="O99" i="1" s="1"/>
  <c r="M91" i="1"/>
  <c r="O91" i="1" s="1"/>
  <c r="M75" i="1"/>
  <c r="O75" i="1" s="1"/>
  <c r="M19" i="1"/>
  <c r="O19" i="1" s="1"/>
  <c r="M47" i="1"/>
  <c r="O47" i="1" s="1"/>
  <c r="M31" i="1"/>
  <c r="O31" i="1" s="1"/>
  <c r="M15" i="1"/>
  <c r="O15" i="1" s="1"/>
  <c r="K97" i="1"/>
  <c r="K89" i="1"/>
  <c r="M89" i="1" s="1"/>
  <c r="O89" i="1" s="1"/>
  <c r="K81" i="1"/>
  <c r="K73" i="1"/>
  <c r="K65" i="1"/>
  <c r="K57" i="1"/>
  <c r="K49" i="1"/>
  <c r="K41" i="1"/>
  <c r="K33" i="1"/>
  <c r="K25" i="1"/>
  <c r="K17" i="1"/>
  <c r="M17" i="1" s="1"/>
  <c r="O17" i="1" s="1"/>
  <c r="I72" i="1"/>
  <c r="I64" i="1"/>
  <c r="I56" i="1"/>
  <c r="M56" i="1" s="1"/>
  <c r="O56" i="1" s="1"/>
  <c r="I48" i="1"/>
  <c r="I40" i="1"/>
  <c r="I32" i="1"/>
  <c r="I24" i="1"/>
  <c r="I16" i="1"/>
  <c r="I8" i="1"/>
  <c r="J101" i="1"/>
  <c r="N101" i="1" s="1"/>
  <c r="P101" i="1" s="1"/>
  <c r="J93" i="1"/>
  <c r="N93" i="1" s="1"/>
  <c r="P93" i="1" s="1"/>
  <c r="J85" i="1"/>
  <c r="N85" i="1" s="1"/>
  <c r="P85" i="1" s="1"/>
  <c r="J77" i="1"/>
  <c r="N77" i="1" s="1"/>
  <c r="P77" i="1" s="1"/>
  <c r="J69" i="1"/>
  <c r="J61" i="1"/>
  <c r="J53" i="1"/>
  <c r="J45" i="1"/>
  <c r="N45" i="1" s="1"/>
  <c r="P45" i="1" s="1"/>
  <c r="J37" i="1"/>
  <c r="N37" i="1" s="1"/>
  <c r="P37" i="1" s="1"/>
  <c r="J29" i="1"/>
  <c r="N29" i="1" s="1"/>
  <c r="P29" i="1" s="1"/>
  <c r="J21" i="1"/>
  <c r="N21" i="1" s="1"/>
  <c r="P21" i="1" s="1"/>
  <c r="J13" i="1"/>
  <c r="N13" i="1" s="1"/>
  <c r="P13" i="1" s="1"/>
  <c r="J5" i="1"/>
  <c r="J100" i="1"/>
  <c r="N100" i="1" s="1"/>
  <c r="P100" i="1" s="1"/>
  <c r="J92" i="1"/>
  <c r="J84" i="1"/>
  <c r="J76" i="1"/>
  <c r="N76" i="1" s="1"/>
  <c r="P76" i="1" s="1"/>
  <c r="J68" i="1"/>
  <c r="J60" i="1"/>
  <c r="N60" i="1" s="1"/>
  <c r="P60" i="1" s="1"/>
  <c r="J52" i="1"/>
  <c r="N52" i="1" s="1"/>
  <c r="P52" i="1" s="1"/>
  <c r="J44" i="1"/>
  <c r="N44" i="1" s="1"/>
  <c r="P44" i="1" s="1"/>
  <c r="J36" i="1"/>
  <c r="N36" i="1" s="1"/>
  <c r="P36" i="1" s="1"/>
  <c r="J28" i="1"/>
  <c r="J20" i="1"/>
  <c r="J12" i="1"/>
  <c r="N12" i="1" s="1"/>
  <c r="P12" i="1" s="1"/>
  <c r="J4" i="1"/>
  <c r="J99" i="1"/>
  <c r="N99" i="1" s="1"/>
  <c r="P99" i="1" s="1"/>
  <c r="J91" i="1"/>
  <c r="N91" i="1" s="1"/>
  <c r="P91" i="1" s="1"/>
  <c r="J83" i="1"/>
  <c r="N83" i="1" s="1"/>
  <c r="P83" i="1" s="1"/>
  <c r="J75" i="1"/>
  <c r="N75" i="1" s="1"/>
  <c r="P75" i="1" s="1"/>
  <c r="J67" i="1"/>
  <c r="J59" i="1"/>
  <c r="J51" i="1"/>
  <c r="N51" i="1" s="1"/>
  <c r="P51" i="1" s="1"/>
  <c r="J43" i="1"/>
  <c r="J35" i="1"/>
  <c r="N35" i="1" s="1"/>
  <c r="P35" i="1" s="1"/>
  <c r="J27" i="1"/>
  <c r="N27" i="1" s="1"/>
  <c r="P27" i="1" s="1"/>
  <c r="J19" i="1"/>
  <c r="N19" i="1" s="1"/>
  <c r="P19" i="1" s="1"/>
  <c r="J11" i="1"/>
  <c r="N11" i="1" s="1"/>
  <c r="P11" i="1" s="1"/>
  <c r="O2" i="2" l="1"/>
  <c r="P2" i="2"/>
  <c r="M2" i="2"/>
  <c r="N2" i="2"/>
  <c r="M93" i="1"/>
  <c r="O93" i="1" s="1"/>
  <c r="M5" i="1"/>
  <c r="O5" i="1" s="1"/>
  <c r="N15" i="1"/>
  <c r="P15" i="1" s="1"/>
  <c r="N82" i="1"/>
  <c r="P82" i="1" s="1"/>
  <c r="N95" i="1"/>
  <c r="P95" i="1" s="1"/>
  <c r="M102" i="1"/>
  <c r="O102" i="1" s="1"/>
  <c r="N63" i="1"/>
  <c r="P63" i="1" s="1"/>
  <c r="M12" i="1"/>
  <c r="O12" i="1" s="1"/>
  <c r="M20" i="1"/>
  <c r="O20" i="1" s="1"/>
  <c r="N23" i="1"/>
  <c r="P23" i="1" s="1"/>
  <c r="N48" i="1"/>
  <c r="P48" i="1" s="1"/>
  <c r="M81" i="1"/>
  <c r="O81" i="1" s="1"/>
  <c r="M14" i="1"/>
  <c r="O14" i="1" s="1"/>
  <c r="N47" i="1"/>
  <c r="P47" i="1" s="1"/>
  <c r="N64" i="1"/>
  <c r="P64" i="1" s="1"/>
  <c r="N4" i="1"/>
  <c r="P4" i="1" s="1"/>
  <c r="M61" i="1"/>
  <c r="O61" i="1" s="1"/>
  <c r="N68" i="1"/>
  <c r="P68" i="1" s="1"/>
  <c r="N59" i="1"/>
  <c r="P59" i="1" s="1"/>
  <c r="M73" i="1"/>
  <c r="O73" i="1" s="1"/>
  <c r="M22" i="1"/>
  <c r="O22" i="1" s="1"/>
  <c r="N67" i="1"/>
  <c r="P67" i="1" s="1"/>
  <c r="N28" i="1"/>
  <c r="P28" i="1" s="1"/>
  <c r="N92" i="1"/>
  <c r="P92" i="1" s="1"/>
  <c r="N53" i="1"/>
  <c r="P53" i="1" s="1"/>
  <c r="M16" i="1"/>
  <c r="O16" i="1" s="1"/>
  <c r="M66" i="1"/>
  <c r="O66" i="1" s="1"/>
  <c r="M52" i="1"/>
  <c r="O52" i="1" s="1"/>
  <c r="M28" i="1"/>
  <c r="O28" i="1" s="1"/>
  <c r="M92" i="1"/>
  <c r="O92" i="1" s="1"/>
  <c r="M26" i="1"/>
  <c r="O26" i="1" s="1"/>
  <c r="N43" i="1"/>
  <c r="P43" i="1" s="1"/>
  <c r="M39" i="1"/>
  <c r="O39" i="1" s="1"/>
  <c r="N84" i="1"/>
  <c r="P84" i="1" s="1"/>
  <c r="M55" i="1"/>
  <c r="O55" i="1" s="1"/>
  <c r="N61" i="1"/>
  <c r="P61" i="1" s="1"/>
  <c r="M24" i="1"/>
  <c r="O24" i="1" s="1"/>
  <c r="M86" i="1"/>
  <c r="O86" i="1" s="1"/>
  <c r="M74" i="1"/>
  <c r="O74" i="1" s="1"/>
  <c r="M70" i="1"/>
  <c r="O70" i="1" s="1"/>
  <c r="M30" i="1"/>
  <c r="O30" i="1" s="1"/>
  <c r="M36" i="1"/>
  <c r="O36" i="1" s="1"/>
  <c r="M100" i="1"/>
  <c r="O100" i="1" s="1"/>
  <c r="N9" i="1"/>
  <c r="P9" i="1" s="1"/>
  <c r="N20" i="1"/>
  <c r="P20" i="1" s="1"/>
  <c r="M72" i="1"/>
  <c r="O72" i="1" s="1"/>
  <c r="M88" i="1"/>
  <c r="O88" i="1" s="1"/>
  <c r="N46" i="1"/>
  <c r="P46" i="1" s="1"/>
  <c r="N5" i="1"/>
  <c r="P5" i="1" s="1"/>
  <c r="N69" i="1"/>
  <c r="P69" i="1" s="1"/>
  <c r="M32" i="1"/>
  <c r="O32" i="1" s="1"/>
  <c r="M94" i="1"/>
  <c r="O94" i="1" s="1"/>
  <c r="M4" i="1"/>
  <c r="O4" i="1" s="1"/>
  <c r="M68" i="1"/>
  <c r="O68" i="1" s="1"/>
  <c r="M87" i="1"/>
  <c r="O87" i="1" s="1"/>
  <c r="M23" i="1"/>
  <c r="O23" i="1" s="1"/>
  <c r="N102" i="1"/>
  <c r="P102" i="1" s="1"/>
  <c r="N17" i="1"/>
  <c r="P17" i="1" s="1"/>
  <c r="M49" i="1"/>
  <c r="O49" i="1" s="1"/>
  <c r="M13" i="1"/>
  <c r="O13" i="1" s="1"/>
  <c r="M76" i="1"/>
  <c r="O76" i="1" s="1"/>
  <c r="M84" i="1"/>
  <c r="O84" i="1" s="1"/>
  <c r="M18" i="1"/>
  <c r="O18" i="1" s="1"/>
  <c r="M82" i="1"/>
  <c r="O82" i="1" s="1"/>
  <c r="M10" i="1"/>
  <c r="O10" i="1" s="1"/>
  <c r="M97" i="1"/>
  <c r="O97" i="1" s="1"/>
  <c r="M33" i="1"/>
  <c r="O33" i="1" s="1"/>
  <c r="M41" i="1"/>
  <c r="O41" i="1" s="1"/>
  <c r="M34" i="1"/>
  <c r="O34" i="1" s="1"/>
  <c r="M57" i="1"/>
  <c r="O57" i="1" s="1"/>
  <c r="M96" i="1"/>
  <c r="O96" i="1" s="1"/>
  <c r="M50" i="1"/>
  <c r="O50" i="1" s="1"/>
  <c r="M65" i="1"/>
  <c r="O65" i="1" s="1"/>
  <c r="M38" i="1"/>
  <c r="O38" i="1" s="1"/>
  <c r="M58" i="1"/>
  <c r="O58" i="1" s="1"/>
  <c r="M6" i="1"/>
  <c r="O6" i="1" s="1"/>
  <c r="M95" i="1"/>
  <c r="O95" i="1" s="1"/>
  <c r="M25" i="1"/>
  <c r="O25" i="1" s="1"/>
  <c r="M7" i="1"/>
  <c r="O7" i="1" s="1"/>
  <c r="M98" i="1"/>
  <c r="O98" i="1" s="1"/>
  <c r="M42" i="1"/>
  <c r="O42" i="1" s="1"/>
  <c r="M54" i="1"/>
  <c r="O54" i="1" s="1"/>
  <c r="M48" i="1"/>
  <c r="O48" i="1" s="1"/>
  <c r="M40" i="1"/>
  <c r="O40" i="1" s="1"/>
  <c r="M64" i="1"/>
  <c r="O64" i="1" s="1"/>
  <c r="M8" i="1"/>
  <c r="O8" i="1" s="1"/>
  <c r="K3" i="2" l="1"/>
  <c r="O3" i="2"/>
  <c r="L3" i="2"/>
  <c r="P3" i="2"/>
  <c r="N3" i="2" l="1"/>
  <c r="R4" i="2" s="1"/>
  <c r="M3" i="2"/>
  <c r="Q4" i="2" l="1"/>
  <c r="O4" i="2"/>
  <c r="K4" i="2"/>
  <c r="P4" i="2"/>
  <c r="L4" i="2"/>
  <c r="N4" i="2" l="1"/>
  <c r="R5" i="2" s="1"/>
  <c r="M4" i="2"/>
  <c r="Q5" i="2" s="1"/>
  <c r="L5" i="2" l="1"/>
  <c r="K5" i="2"/>
  <c r="M5" i="2" s="1"/>
  <c r="O5" i="2"/>
  <c r="P5" i="2"/>
  <c r="Q6" i="2" l="1"/>
  <c r="N5" i="2"/>
  <c r="R6" i="2" s="1"/>
  <c r="L6" i="2" l="1"/>
  <c r="P6" i="2"/>
  <c r="K6" i="2"/>
  <c r="O6" i="2"/>
  <c r="N6" i="2" l="1"/>
  <c r="R7" i="2" s="1"/>
  <c r="M6" i="2"/>
  <c r="Q7" i="2" s="1"/>
  <c r="L7" i="2" l="1"/>
  <c r="K7" i="2"/>
  <c r="O7" i="2" l="1"/>
  <c r="P7" i="2"/>
  <c r="M7" i="2"/>
  <c r="Q8" i="2" s="1"/>
  <c r="N7" i="2"/>
  <c r="R8" i="2" l="1"/>
  <c r="L8" i="2"/>
  <c r="P8" i="2"/>
  <c r="K8" i="2"/>
  <c r="O8" i="2"/>
  <c r="M8" i="2" l="1"/>
  <c r="Q9" i="2" s="1"/>
  <c r="N8" i="2"/>
  <c r="R9" i="2" s="1"/>
  <c r="K9" i="2" l="1"/>
  <c r="O9" i="2"/>
  <c r="L9" i="2"/>
  <c r="P9" i="2"/>
  <c r="N9" i="2" l="1"/>
  <c r="R10" i="2" s="1"/>
  <c r="M9" i="2"/>
  <c r="Q10" i="2" s="1"/>
  <c r="L10" i="2" l="1"/>
  <c r="K10" i="2"/>
  <c r="O10" i="2" l="1"/>
  <c r="M10" i="2"/>
  <c r="P10" i="2"/>
  <c r="N10" i="2"/>
  <c r="R11" i="2" s="1"/>
  <c r="Q11" i="2" l="1"/>
  <c r="L11" i="2"/>
  <c r="O11" i="2"/>
  <c r="K11" i="2" l="1"/>
  <c r="M11" i="2" s="1"/>
  <c r="Q12" i="2" s="1"/>
  <c r="P11" i="2"/>
  <c r="N11" i="2" l="1"/>
  <c r="R12" i="2" s="1"/>
  <c r="O12" i="2"/>
  <c r="K12" i="2"/>
  <c r="L12" i="2" l="1"/>
  <c r="N12" i="2" s="1"/>
  <c r="P12" i="2"/>
  <c r="M12" i="2" l="1"/>
  <c r="Q13" i="2" s="1"/>
  <c r="L13" i="2" l="1"/>
  <c r="R13" i="2"/>
  <c r="K13" i="2"/>
  <c r="P13" i="2"/>
  <c r="O13" i="2"/>
  <c r="N13" i="2" l="1"/>
  <c r="R14" i="2" s="1"/>
  <c r="M13" i="2"/>
  <c r="Q14" i="2" s="1"/>
  <c r="L14" i="2" l="1"/>
  <c r="P14" i="2"/>
  <c r="K14" i="2"/>
  <c r="O14" i="2"/>
  <c r="M14" i="2" l="1"/>
  <c r="Q15" i="2"/>
  <c r="N14" i="2"/>
  <c r="R15" i="2" s="1"/>
  <c r="K15" i="2" l="1"/>
  <c r="O15" i="2"/>
  <c r="L15" i="2"/>
  <c r="P15" i="2"/>
  <c r="N15" i="2" l="1"/>
  <c r="R16" i="2" s="1"/>
  <c r="M15" i="2"/>
  <c r="Q16" i="2" s="1"/>
  <c r="L16" i="2" l="1"/>
  <c r="P16" i="2"/>
  <c r="K16" i="2"/>
  <c r="O16" i="2"/>
  <c r="M16" i="2" l="1"/>
  <c r="Q17" i="2"/>
  <c r="N16" i="2"/>
  <c r="R17" i="2" s="1"/>
  <c r="K17" i="2" l="1"/>
  <c r="O17" i="2"/>
  <c r="L17" i="2"/>
  <c r="N17" i="2" s="1"/>
  <c r="P17" i="2"/>
  <c r="R18" i="2" l="1"/>
  <c r="M17" i="2"/>
  <c r="Q18" i="2" s="1"/>
  <c r="L18" i="2" l="1"/>
  <c r="P18" i="2"/>
  <c r="O18" i="2" l="1"/>
  <c r="K18" i="2"/>
  <c r="M18" i="2" s="1"/>
  <c r="Q19" i="2" l="1"/>
  <c r="N18" i="2"/>
  <c r="R19" i="2" s="1"/>
  <c r="K19" i="2" l="1"/>
  <c r="O19" i="2"/>
  <c r="L19" i="2"/>
  <c r="P19" i="2"/>
  <c r="N19" i="2" l="1"/>
  <c r="R20" i="2" s="1"/>
  <c r="M19" i="2"/>
  <c r="Q20" i="2" s="1"/>
  <c r="P20" i="2" l="1"/>
  <c r="L20" i="2"/>
  <c r="O20" i="2"/>
  <c r="K20" i="2"/>
  <c r="N20" i="2" l="1"/>
  <c r="R21" i="2" s="1"/>
  <c r="M20" i="2"/>
  <c r="Q21" i="2" s="1"/>
  <c r="L21" i="2" l="1"/>
  <c r="P21" i="2"/>
  <c r="O21" i="2" l="1"/>
  <c r="K21" i="2"/>
  <c r="M21" i="2" s="1"/>
  <c r="Q22" i="2" s="1"/>
  <c r="N21" i="2" l="1"/>
  <c r="R22" i="2" s="1"/>
  <c r="K22" i="2" l="1"/>
  <c r="O22" i="2"/>
  <c r="L22" i="2" l="1"/>
  <c r="N22" i="2" s="1"/>
  <c r="P22" i="2"/>
  <c r="R23" i="2" l="1"/>
  <c r="M22" i="2"/>
  <c r="Q23" i="2" s="1"/>
  <c r="L23" i="2" l="1"/>
  <c r="P23" i="2"/>
  <c r="K23" i="2" l="1"/>
  <c r="M23" i="2" s="1"/>
  <c r="O23" i="2"/>
  <c r="Q24" i="2" l="1"/>
  <c r="N23" i="2"/>
  <c r="R24" i="2" s="1"/>
  <c r="K24" i="2" l="1"/>
  <c r="O24" i="2"/>
  <c r="L24" i="2"/>
  <c r="P24" i="2"/>
  <c r="N24" i="2" l="1"/>
  <c r="R25" i="2" s="1"/>
  <c r="M24" i="2"/>
  <c r="Q25" i="2" s="1"/>
  <c r="L25" i="2" l="1"/>
  <c r="P25" i="2"/>
  <c r="K25" i="2"/>
  <c r="M25" i="2" s="1"/>
  <c r="O25" i="2"/>
  <c r="Q26" i="2" l="1"/>
  <c r="N25" i="2"/>
  <c r="R26" i="2" s="1"/>
  <c r="O26" i="2" l="1"/>
  <c r="K26" i="2"/>
  <c r="L26" i="2"/>
  <c r="P26" i="2"/>
  <c r="N26" i="2" l="1"/>
  <c r="R27" i="2" s="1"/>
  <c r="M26" i="2"/>
  <c r="Q27" i="2" s="1"/>
  <c r="L27" i="2" l="1"/>
  <c r="P27" i="2"/>
  <c r="O27" i="2"/>
  <c r="K27" i="2"/>
  <c r="M27" i="2" s="1"/>
  <c r="Q28" i="2" l="1"/>
  <c r="N27" i="2"/>
  <c r="R28" i="2" s="1"/>
  <c r="K28" i="2" l="1"/>
  <c r="O28" i="2" l="1"/>
  <c r="L28" i="2"/>
  <c r="N28" i="2" s="1"/>
  <c r="P28" i="2"/>
  <c r="R29" i="2" l="1"/>
  <c r="M28" i="2"/>
  <c r="Q29" i="2" s="1"/>
  <c r="L29" i="2" l="1"/>
  <c r="P29" i="2"/>
  <c r="K29" i="2"/>
  <c r="O29" i="2"/>
  <c r="M29" i="2" l="1"/>
  <c r="Q30" i="2"/>
  <c r="N29" i="2"/>
  <c r="R30" i="2" s="1"/>
  <c r="O30" i="2" l="1"/>
  <c r="K30" i="2"/>
  <c r="P30" i="2" l="1"/>
  <c r="L30" i="2"/>
  <c r="N30" i="2" s="1"/>
  <c r="R31" i="2" s="1"/>
  <c r="M30" i="2" l="1"/>
  <c r="Q31" i="2" s="1"/>
  <c r="L31" i="2" l="1"/>
  <c r="P31" i="2"/>
  <c r="K31" i="2" l="1"/>
  <c r="M31" i="2" s="1"/>
  <c r="O31" i="2"/>
  <c r="Q32" i="2" l="1"/>
  <c r="N31" i="2"/>
  <c r="R32" i="2" s="1"/>
  <c r="O32" i="2" l="1"/>
  <c r="K32" i="2"/>
  <c r="L32" i="2"/>
  <c r="N32" i="2" s="1"/>
  <c r="P32" i="2"/>
  <c r="R33" i="2" l="1"/>
  <c r="M32" i="2"/>
  <c r="Q33" i="2" s="1"/>
  <c r="K33" i="2" l="1"/>
  <c r="O33" i="2"/>
  <c r="P33" i="2"/>
  <c r="L33" i="2"/>
  <c r="M33" i="2" l="1"/>
  <c r="Q34" i="2" s="1"/>
  <c r="N33" i="2"/>
  <c r="R34" i="2" s="1"/>
  <c r="K34" i="2" l="1"/>
  <c r="L34" i="2" l="1"/>
  <c r="N34" i="2" s="1"/>
  <c r="P34" i="2"/>
  <c r="O34" i="2"/>
  <c r="M34" i="2" l="1"/>
  <c r="Q35" i="2" s="1"/>
  <c r="R35" i="2"/>
  <c r="K35" i="2" l="1"/>
  <c r="O35" i="2"/>
  <c r="L35" i="2"/>
  <c r="N35" i="2" s="1"/>
  <c r="P35" i="2"/>
  <c r="R36" i="2" l="1"/>
  <c r="M35" i="2"/>
  <c r="Q36" i="2" s="1"/>
  <c r="L36" i="2" l="1"/>
  <c r="P36" i="2"/>
  <c r="K36" i="2"/>
  <c r="M36" i="2" s="1"/>
  <c r="O36" i="2"/>
  <c r="Q37" i="2" l="1"/>
  <c r="N36" i="2"/>
  <c r="R37" i="2" s="1"/>
  <c r="K37" i="2" l="1"/>
  <c r="O37" i="2"/>
  <c r="L37" i="2"/>
  <c r="N37" i="2" s="1"/>
  <c r="P37" i="2"/>
  <c r="R38" i="2" l="1"/>
  <c r="M37" i="2"/>
  <c r="Q38" i="2" s="1"/>
  <c r="L38" i="2" l="1"/>
  <c r="P38" i="2"/>
  <c r="K38" i="2"/>
  <c r="M38" i="2" s="1"/>
  <c r="O38" i="2"/>
  <c r="Q39" i="2" l="1"/>
  <c r="N38" i="2"/>
  <c r="R39" i="2" s="1"/>
  <c r="O39" i="2" l="1"/>
  <c r="K39" i="2"/>
  <c r="L39" i="2" l="1"/>
  <c r="N39" i="2" s="1"/>
  <c r="P39" i="2"/>
  <c r="R40" i="2" l="1"/>
  <c r="M39" i="2"/>
  <c r="Q40" i="2" s="1"/>
  <c r="P40" i="2" l="1"/>
  <c r="L40" i="2"/>
  <c r="K40" i="2" l="1"/>
  <c r="M40" i="2" s="1"/>
  <c r="O40" i="2"/>
  <c r="Q41" i="2" l="1"/>
  <c r="N40" i="2"/>
  <c r="R41" i="2" s="1"/>
  <c r="K41" i="2" l="1"/>
  <c r="O41" i="2"/>
  <c r="L41" i="2"/>
  <c r="N41" i="2" s="1"/>
  <c r="P41" i="2"/>
  <c r="R42" i="2" l="1"/>
  <c r="M41" i="2"/>
  <c r="Q42" i="2" s="1"/>
  <c r="L42" i="2" l="1"/>
  <c r="P42" i="2"/>
  <c r="K42" i="2"/>
  <c r="M42" i="2" s="1"/>
  <c r="O42" i="2"/>
  <c r="Q43" i="2" l="1"/>
  <c r="N42" i="2"/>
  <c r="R43" i="2" s="1"/>
  <c r="O43" i="2" l="1"/>
  <c r="K43" i="2"/>
  <c r="P43" i="2"/>
  <c r="L43" i="2"/>
  <c r="N43" i="2" s="1"/>
  <c r="R44" i="2" l="1"/>
  <c r="M43" i="2"/>
  <c r="Q44" i="2" s="1"/>
  <c r="L44" i="2" l="1"/>
  <c r="P44" i="2"/>
  <c r="K44" i="2"/>
  <c r="M44" i="2" s="1"/>
  <c r="O44" i="2"/>
  <c r="Q45" i="2" l="1"/>
  <c r="N44" i="2"/>
  <c r="R45" i="2" s="1"/>
  <c r="K45" i="2" l="1"/>
  <c r="O45" i="2"/>
  <c r="L45" i="2"/>
  <c r="N45" i="2" s="1"/>
  <c r="P45" i="2"/>
  <c r="R46" i="2" l="1"/>
  <c r="M45" i="2"/>
  <c r="Q46" i="2" s="1"/>
  <c r="L46" i="2" l="1"/>
  <c r="P46" i="2" l="1"/>
  <c r="O46" i="2"/>
  <c r="K46" i="2"/>
  <c r="M46" i="2" s="1"/>
  <c r="Q47" i="2" s="1"/>
  <c r="N46" i="2" l="1"/>
  <c r="R47" i="2" s="1"/>
  <c r="K47" i="2" l="1"/>
  <c r="O47" i="2"/>
  <c r="L47" i="2" l="1"/>
  <c r="N47" i="2" s="1"/>
  <c r="P47" i="2"/>
  <c r="R48" i="2" l="1"/>
  <c r="M47" i="2"/>
  <c r="Q48" i="2" s="1"/>
  <c r="L48" i="2" l="1"/>
  <c r="P48" i="2"/>
  <c r="K48" i="2" l="1"/>
  <c r="M48" i="2" s="1"/>
  <c r="O48" i="2"/>
  <c r="Q49" i="2" l="1"/>
  <c r="N48" i="2"/>
  <c r="R49" i="2" s="1"/>
  <c r="L49" i="2" l="1"/>
  <c r="P49" i="2" l="1"/>
  <c r="K49" i="2"/>
  <c r="M49" i="2" s="1"/>
  <c r="O49" i="2"/>
  <c r="N49" i="2"/>
  <c r="R50" i="2" s="1"/>
  <c r="Q50" i="2" l="1"/>
  <c r="L50" i="2" l="1"/>
  <c r="P50" i="2"/>
  <c r="O50" i="2" l="1"/>
  <c r="K50" i="2"/>
  <c r="M50" i="2" s="1"/>
  <c r="Q51" i="2" l="1"/>
  <c r="N50" i="2"/>
  <c r="R51" i="2" s="1"/>
  <c r="K51" i="2" l="1"/>
  <c r="O51" i="2" l="1"/>
  <c r="L51" i="2"/>
  <c r="N51" i="2" s="1"/>
  <c r="P51" i="2"/>
  <c r="R52" i="2" l="1"/>
  <c r="M51" i="2"/>
  <c r="Q52" i="2" s="1"/>
  <c r="L52" i="2" l="1"/>
  <c r="P52" i="2"/>
  <c r="K52" i="2"/>
  <c r="M52" i="2" s="1"/>
  <c r="O52" i="2"/>
  <c r="Q53" i="2" l="1"/>
  <c r="N52" i="2"/>
  <c r="R53" i="2" s="1"/>
  <c r="K53" i="2" l="1"/>
  <c r="O53" i="2"/>
  <c r="L53" i="2"/>
  <c r="N53" i="2" s="1"/>
  <c r="P53" i="2"/>
  <c r="R54" i="2" l="1"/>
  <c r="M53" i="2"/>
  <c r="Q54" i="2" s="1"/>
  <c r="P54" i="2" l="1"/>
  <c r="L54" i="2"/>
  <c r="K54" i="2"/>
  <c r="O54" i="2"/>
  <c r="N54" i="2" l="1"/>
  <c r="R55" i="2" s="1"/>
  <c r="M54" i="2"/>
  <c r="Q55" i="2" s="1"/>
  <c r="P55" i="2" l="1"/>
  <c r="L55" i="2"/>
  <c r="K55" i="2" l="1"/>
  <c r="M55" i="2" s="1"/>
  <c r="O55" i="2"/>
  <c r="Q56" i="2" l="1"/>
  <c r="N55" i="2"/>
  <c r="R56" i="2" s="1"/>
  <c r="O56" i="2" l="1"/>
  <c r="K56" i="2"/>
  <c r="L56" i="2"/>
  <c r="P56" i="2"/>
  <c r="M56" i="2" l="1"/>
  <c r="Q57" i="2" s="1"/>
  <c r="N56" i="2"/>
  <c r="R57" i="2" s="1"/>
  <c r="K57" i="2" l="1"/>
  <c r="O57" i="2"/>
  <c r="L57" i="2" l="1"/>
  <c r="N57" i="2" s="1"/>
  <c r="P57" i="2"/>
  <c r="R58" i="2" l="1"/>
  <c r="M57" i="2"/>
  <c r="Q58" i="2" s="1"/>
  <c r="L58" i="2" l="1"/>
  <c r="P58" i="2"/>
  <c r="O58" i="2"/>
  <c r="K58" i="2"/>
  <c r="M58" i="2" s="1"/>
  <c r="Q59" i="2" l="1"/>
  <c r="N58" i="2"/>
  <c r="R59" i="2" s="1"/>
  <c r="O59" i="2" l="1"/>
  <c r="K59" i="2"/>
  <c r="P59" i="2" l="1"/>
  <c r="L59" i="2"/>
  <c r="N59" i="2" s="1"/>
  <c r="R60" i="2" s="1"/>
  <c r="M59" i="2" l="1"/>
  <c r="Q60" i="2" s="1"/>
  <c r="L60" i="2" l="1"/>
  <c r="P60" i="2"/>
  <c r="K60" i="2" l="1"/>
  <c r="M60" i="2" s="1"/>
  <c r="O60" i="2"/>
  <c r="Q61" i="2" l="1"/>
  <c r="N60" i="2"/>
  <c r="R61" i="2" s="1"/>
  <c r="K61" i="2" l="1"/>
  <c r="O61" i="2"/>
  <c r="L61" i="2"/>
  <c r="P61" i="2"/>
  <c r="N61" i="2" l="1"/>
  <c r="R62" i="2"/>
  <c r="M61" i="2"/>
  <c r="Q62" i="2" s="1"/>
  <c r="L62" i="2" l="1"/>
  <c r="P62" i="2"/>
  <c r="K62" i="2"/>
  <c r="M62" i="2" s="1"/>
  <c r="O62" i="2"/>
  <c r="Q63" i="2" l="1"/>
  <c r="N62" i="2"/>
  <c r="R63" i="2" s="1"/>
  <c r="K63" i="2" l="1"/>
  <c r="O63" i="2" l="1"/>
  <c r="P63" i="2"/>
  <c r="L63" i="2"/>
  <c r="N63" i="2" s="1"/>
  <c r="R64" i="2" l="1"/>
  <c r="L64" i="2"/>
  <c r="M63" i="2"/>
  <c r="Q64" i="2" s="1"/>
  <c r="P64" i="2" l="1"/>
  <c r="O64" i="2"/>
  <c r="K64" i="2"/>
  <c r="M64" i="2" l="1"/>
  <c r="Q65" i="2" s="1"/>
  <c r="N64" i="2"/>
  <c r="R65" i="2" s="1"/>
  <c r="O65" i="2" l="1"/>
  <c r="K65" i="2"/>
  <c r="L65" i="2"/>
  <c r="P65" i="2"/>
  <c r="N65" i="2" l="1"/>
  <c r="R66" i="2" s="1"/>
  <c r="M65" i="2"/>
  <c r="Q66" i="2" s="1"/>
  <c r="L66" i="2" l="1"/>
  <c r="P66" i="2"/>
  <c r="O66" i="2" l="1"/>
  <c r="K66" i="2"/>
  <c r="M66" i="2" s="1"/>
  <c r="Q67" i="2" l="1"/>
  <c r="N66" i="2"/>
  <c r="R67" i="2" s="1"/>
  <c r="K67" i="2" l="1"/>
  <c r="O67" i="2"/>
  <c r="P67" i="2" l="1"/>
  <c r="L67" i="2"/>
  <c r="N67" i="2" s="1"/>
  <c r="R68" i="2" l="1"/>
  <c r="M67" i="2"/>
  <c r="Q68" i="2" s="1"/>
  <c r="L68" i="2" l="1"/>
  <c r="P68" i="2"/>
  <c r="O68" i="2" l="1"/>
  <c r="K68" i="2"/>
  <c r="M68" i="2" s="1"/>
  <c r="Q69" i="2" s="1"/>
  <c r="N68" i="2" l="1"/>
  <c r="R69" i="2" s="1"/>
  <c r="K69" i="2" l="1"/>
  <c r="O69" i="2"/>
  <c r="L69" i="2" l="1"/>
  <c r="N69" i="2" s="1"/>
  <c r="P69" i="2"/>
  <c r="R70" i="2" l="1"/>
  <c r="M69" i="2"/>
  <c r="Q70" i="2" s="1"/>
  <c r="L70" i="2" l="1"/>
  <c r="P70" i="2"/>
  <c r="K70" i="2"/>
  <c r="M70" i="2" s="1"/>
  <c r="O70" i="2"/>
  <c r="Q71" i="2" l="1"/>
  <c r="N70" i="2"/>
  <c r="R71" i="2" s="1"/>
  <c r="K71" i="2" l="1"/>
  <c r="O71" i="2"/>
  <c r="L71" i="2"/>
  <c r="P71" i="2"/>
  <c r="N71" i="2" l="1"/>
  <c r="R72" i="2" s="1"/>
  <c r="M71" i="2"/>
  <c r="Q72" i="2" s="1"/>
  <c r="K72" i="2" l="1"/>
  <c r="O72" i="2" l="1"/>
  <c r="L72" i="2"/>
  <c r="N72" i="2" s="1"/>
  <c r="P72" i="2"/>
  <c r="M72" i="2"/>
  <c r="Q73" i="2" s="1"/>
  <c r="R73" i="2" l="1"/>
  <c r="K73" i="2" l="1"/>
  <c r="O73" i="2"/>
  <c r="L73" i="2" l="1"/>
  <c r="N73" i="2" s="1"/>
  <c r="P73" i="2"/>
  <c r="R74" i="2" l="1"/>
  <c r="M73" i="2"/>
  <c r="Q74" i="2" s="1"/>
  <c r="L74" i="2" l="1"/>
  <c r="P74" i="2"/>
  <c r="K74" i="2"/>
  <c r="M74" i="2" s="1"/>
  <c r="O74" i="2"/>
  <c r="Q75" i="2" l="1"/>
  <c r="N74" i="2"/>
  <c r="R75" i="2" s="1"/>
  <c r="K75" i="2" l="1"/>
  <c r="O75" i="2"/>
  <c r="L75" i="2" l="1"/>
  <c r="N75" i="2" s="1"/>
  <c r="P75" i="2"/>
  <c r="R76" i="2" l="1"/>
  <c r="M75" i="2"/>
  <c r="Q76" i="2" s="1"/>
  <c r="L76" i="2" l="1"/>
  <c r="P76" i="2" l="1"/>
  <c r="K76" i="2"/>
  <c r="M76" i="2" s="1"/>
  <c r="O76" i="2"/>
  <c r="Q77" i="2" l="1"/>
  <c r="N76" i="2"/>
  <c r="R77" i="2" s="1"/>
  <c r="K77" i="2" l="1"/>
  <c r="O77" i="2"/>
  <c r="P77" i="2" l="1"/>
  <c r="L77" i="2"/>
  <c r="N77" i="2" s="1"/>
  <c r="R78" i="2" s="1"/>
  <c r="M77" i="2" l="1"/>
  <c r="Q78" i="2" s="1"/>
  <c r="P78" i="2" l="1"/>
  <c r="L78" i="2"/>
  <c r="K78" i="2" l="1"/>
  <c r="M78" i="2" s="1"/>
  <c r="O78" i="2"/>
  <c r="Q79" i="2" l="1"/>
  <c r="N78" i="2"/>
  <c r="R79" i="2" s="1"/>
  <c r="L79" i="2" l="1"/>
  <c r="P79" i="2" l="1"/>
  <c r="K79" i="2"/>
  <c r="M79" i="2" s="1"/>
  <c r="O79" i="2"/>
  <c r="N79" i="2"/>
  <c r="R80" i="2" s="1"/>
  <c r="L80" i="2" l="1"/>
  <c r="Q80" i="2"/>
  <c r="P80" i="2" l="1"/>
  <c r="K80" i="2"/>
  <c r="O80" i="2"/>
  <c r="M80" i="2" l="1"/>
  <c r="Q81" i="2" s="1"/>
  <c r="N80" i="2"/>
  <c r="R81" i="2" s="1"/>
  <c r="K81" i="2" l="1"/>
  <c r="O81" i="2"/>
  <c r="L81" i="2"/>
  <c r="N81" i="2" s="1"/>
  <c r="P81" i="2"/>
  <c r="R82" i="2" l="1"/>
  <c r="M81" i="2"/>
  <c r="Q82" i="2" s="1"/>
  <c r="L82" i="2" l="1"/>
  <c r="P82" i="2"/>
  <c r="O82" i="2" l="1"/>
  <c r="K82" i="2"/>
  <c r="M82" i="2" s="1"/>
  <c r="Q83" i="2" s="1"/>
  <c r="N82" i="2" l="1"/>
  <c r="R83" i="2" s="1"/>
  <c r="K83" i="2" l="1"/>
  <c r="O83" i="2"/>
  <c r="P83" i="2" l="1"/>
  <c r="L83" i="2"/>
  <c r="N83" i="2" s="1"/>
  <c r="R84" i="2" s="1"/>
  <c r="M83" i="2" l="1"/>
  <c r="Q84" i="2" s="1"/>
  <c r="L84" i="2" l="1"/>
  <c r="P84" i="2"/>
  <c r="K84" i="2" l="1"/>
  <c r="M84" i="2" s="1"/>
  <c r="O84" i="2"/>
  <c r="Q85" i="2" l="1"/>
  <c r="N84" i="2"/>
  <c r="R85" i="2" s="1"/>
  <c r="K85" i="2" l="1"/>
  <c r="O85" i="2" l="1"/>
  <c r="L85" i="2"/>
  <c r="N85" i="2" s="1"/>
  <c r="P85" i="2"/>
  <c r="R86" i="2" l="1"/>
  <c r="M85" i="2"/>
  <c r="Q86" i="2" s="1"/>
  <c r="K86" i="2" l="1"/>
  <c r="O86" i="2"/>
  <c r="L86" i="2"/>
  <c r="N86" i="2" s="1"/>
  <c r="P86" i="2"/>
  <c r="R87" i="2" l="1"/>
  <c r="M86" i="2"/>
  <c r="Q87" i="2" s="1"/>
  <c r="K87" i="2" l="1"/>
  <c r="O87" i="2" l="1"/>
  <c r="L87" i="2"/>
  <c r="N87" i="2" s="1"/>
  <c r="P87" i="2"/>
  <c r="R88" i="2" l="1"/>
  <c r="M87" i="2"/>
  <c r="Q88" i="2" s="1"/>
  <c r="K88" i="2" l="1"/>
  <c r="O88" i="2"/>
  <c r="P88" i="2"/>
  <c r="L88" i="2"/>
  <c r="N88" i="2" s="1"/>
  <c r="R89" i="2" s="1"/>
  <c r="M88" i="2" l="1"/>
  <c r="Q89" i="2" s="1"/>
  <c r="P89" i="2" l="1"/>
  <c r="L89" i="2"/>
  <c r="K89" i="2" l="1"/>
  <c r="M89" i="2" s="1"/>
  <c r="O89" i="2"/>
  <c r="Q90" i="2" l="1"/>
  <c r="N89" i="2"/>
  <c r="R90" i="2" s="1"/>
  <c r="O90" i="2" l="1"/>
  <c r="K90" i="2"/>
  <c r="L90" i="2" l="1"/>
  <c r="N90" i="2" s="1"/>
  <c r="P90" i="2"/>
  <c r="R91" i="2" l="1"/>
  <c r="M90" i="2"/>
  <c r="Q91" i="2" s="1"/>
  <c r="K91" i="2" l="1"/>
  <c r="O91" i="2" l="1"/>
  <c r="L91" i="2"/>
  <c r="N91" i="2" s="1"/>
  <c r="P91" i="2"/>
  <c r="M91" i="2"/>
  <c r="Q92" i="2" s="1"/>
  <c r="R92" i="2" l="1"/>
  <c r="K92" i="2" l="1"/>
  <c r="O92" i="2"/>
  <c r="L92" i="2" l="1"/>
  <c r="N92" i="2" s="1"/>
  <c r="P92" i="2"/>
  <c r="R93" i="2" l="1"/>
  <c r="M92" i="2"/>
  <c r="Q93" i="2" s="1"/>
  <c r="L93" i="2" l="1"/>
  <c r="P93" i="2"/>
  <c r="K93" i="2"/>
  <c r="M93" i="2" s="1"/>
  <c r="O93" i="2"/>
  <c r="Q94" i="2" l="1"/>
  <c r="N93" i="2"/>
  <c r="R94" i="2" s="1"/>
  <c r="K94" i="2" l="1"/>
  <c r="O94" i="2"/>
  <c r="L94" i="2"/>
  <c r="N94" i="2" s="1"/>
  <c r="P94" i="2"/>
  <c r="R95" i="2" l="1"/>
  <c r="M94" i="2"/>
  <c r="Q95" i="2" s="1"/>
  <c r="P95" i="2" l="1"/>
  <c r="L95" i="2"/>
  <c r="O95" i="2"/>
  <c r="K95" i="2"/>
  <c r="N95" i="2" l="1"/>
  <c r="R96" i="2" s="1"/>
  <c r="M95" i="2"/>
  <c r="Q96" i="2" s="1"/>
  <c r="P96" i="2" l="1"/>
  <c r="L96" i="2"/>
  <c r="K96" i="2" l="1"/>
  <c r="M96" i="2" s="1"/>
  <c r="O96" i="2"/>
  <c r="Q97" i="2" l="1"/>
  <c r="N96" i="2"/>
  <c r="R97" i="2" s="1"/>
  <c r="O97" i="2" l="1"/>
  <c r="K97" i="2"/>
  <c r="L97" i="2" l="1"/>
  <c r="N97" i="2" s="1"/>
  <c r="P97" i="2"/>
  <c r="R98" i="2" l="1"/>
  <c r="M97" i="2"/>
  <c r="Q98" i="2" s="1"/>
  <c r="L98" i="2" l="1"/>
  <c r="P98" i="2" l="1"/>
  <c r="O98" i="2"/>
  <c r="K98" i="2"/>
  <c r="M98" i="2" s="1"/>
  <c r="Q99" i="2" s="1"/>
  <c r="N98" i="2" l="1"/>
  <c r="R99" i="2" s="1"/>
  <c r="K99" i="2" l="1"/>
  <c r="O99" i="2"/>
  <c r="P99" i="2" l="1"/>
  <c r="L99" i="2"/>
  <c r="N99" i="2" s="1"/>
  <c r="R100" i="2" s="1"/>
  <c r="M99" i="2" l="1"/>
  <c r="Q100" i="2" s="1"/>
  <c r="P100" i="2" l="1"/>
  <c r="L100" i="2"/>
  <c r="K100" i="2" l="1"/>
  <c r="M100" i="2" s="1"/>
  <c r="O100" i="2"/>
  <c r="Q101" i="2" l="1"/>
  <c r="N100" i="2"/>
  <c r="R101" i="2" s="1"/>
  <c r="K101" i="2" l="1"/>
  <c r="O101" i="2"/>
  <c r="L101" i="2"/>
  <c r="N101" i="2" s="1"/>
  <c r="P101" i="2"/>
  <c r="R102" i="2" l="1"/>
  <c r="U6" i="2" s="1"/>
  <c r="M101" i="2"/>
  <c r="Q102" i="2" s="1"/>
  <c r="U5" i="2" s="1"/>
  <c r="K102" i="2" l="1"/>
  <c r="O102" i="2" l="1"/>
  <c r="L102" i="2"/>
  <c r="N102" i="2" s="1"/>
  <c r="P102" i="2"/>
  <c r="M102" i="2" l="1"/>
  <c r="K2" i="4"/>
  <c r="E2" i="4" s="1"/>
  <c r="O2" i="4" s="1"/>
  <c r="N2" i="4"/>
  <c r="M2" i="4"/>
  <c r="J2" i="4"/>
  <c r="L2" i="4"/>
  <c r="F2" i="4" s="1"/>
  <c r="P2" i="4" s="1"/>
  <c r="K2" i="5"/>
  <c r="M2" i="5" s="1"/>
  <c r="O2" i="5"/>
  <c r="N2" i="5" l="1"/>
</calcChain>
</file>

<file path=xl/sharedStrings.xml><?xml version="1.0" encoding="utf-8"?>
<sst xmlns="http://schemas.openxmlformats.org/spreadsheetml/2006/main" count="164" uniqueCount="49">
  <si>
    <t>x_a</t>
  </si>
  <si>
    <t>h_a</t>
  </si>
  <si>
    <t>k_a</t>
  </si>
  <si>
    <t>r_a</t>
  </si>
  <si>
    <t>x_b</t>
  </si>
  <si>
    <t>h_b</t>
  </si>
  <si>
    <t>k_b</t>
  </si>
  <si>
    <t>r_b</t>
  </si>
  <si>
    <t>M_ab</t>
  </si>
  <si>
    <t>M_ba</t>
  </si>
  <si>
    <t>M_aa</t>
  </si>
  <si>
    <t>M_bb</t>
  </si>
  <si>
    <t>D_ab</t>
  </si>
  <si>
    <t>D_ba</t>
  </si>
  <si>
    <t>D_aa</t>
  </si>
  <si>
    <t>D_bb</t>
  </si>
  <si>
    <t>mu_a</t>
  </si>
  <si>
    <t>mu_b</t>
  </si>
  <si>
    <t>sigma_a</t>
  </si>
  <si>
    <t>sigma_b</t>
  </si>
  <si>
    <t>Escapement</t>
  </si>
  <si>
    <t>e_a</t>
  </si>
  <si>
    <t>e_b</t>
  </si>
  <si>
    <t>y_a</t>
  </si>
  <si>
    <t>y_b</t>
  </si>
  <si>
    <t>a_1_larval</t>
  </si>
  <si>
    <t>b_1_larval</t>
  </si>
  <si>
    <t>a_1_adult</t>
  </si>
  <si>
    <t>b_1_adult</t>
  </si>
  <si>
    <t>a_t1</t>
  </si>
  <si>
    <t>b_t1</t>
  </si>
  <si>
    <t>diff_a</t>
  </si>
  <si>
    <t>diff_b</t>
  </si>
  <si>
    <t>t</t>
  </si>
  <si>
    <t>phi_hat_a</t>
  </si>
  <si>
    <t>phi_hat_b</t>
  </si>
  <si>
    <t>e_hat_a</t>
  </si>
  <si>
    <t>e_hat_b</t>
  </si>
  <si>
    <t>p_a</t>
  </si>
  <si>
    <t>c_a</t>
  </si>
  <si>
    <t>p_b</t>
  </si>
  <si>
    <t>c_b</t>
  </si>
  <si>
    <t>NPV_a</t>
  </si>
  <si>
    <t>NPV_b</t>
  </si>
  <si>
    <t>delta</t>
  </si>
  <si>
    <t>value_a</t>
  </si>
  <si>
    <t>value_b</t>
  </si>
  <si>
    <t>e_a_star</t>
  </si>
  <si>
    <t>e_b_star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</si>
</sst>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32CD-C2E8-F243-A1E3-DCA74D552D4C}">
  <dimension ref="A1:P102"/>
  <sheetViews>
    <sheetView workbookViewId="0">
      <selection activeCell="E3" sqref="E3"/>
    </sheetView>
  </sheetViews>
  <sheetFormatPr baseColWidth="10" defaultRowHeight="16" x14ac:dyDescent="0.2"/>
  <sheetData>
    <row r="1" spans="1:16" x14ac:dyDescent="0.2">
      <c r="A1" t="s">
        <v>0</v>
      </c>
      <c r="B1">
        <v>50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2">
      <c r="A2" t="s">
        <v>1</v>
      </c>
      <c r="B2">
        <v>0</v>
      </c>
      <c r="E2">
        <v>0</v>
      </c>
      <c r="F2">
        <v>0</v>
      </c>
      <c r="G2">
        <f>$B$4*E2*(1-E2/$B$3)</f>
        <v>0</v>
      </c>
      <c r="H2">
        <f>$B$9*F2*(1-F2/$B$8)</f>
        <v>0</v>
      </c>
      <c r="I2">
        <f>$B$22*((G2*$B$17)+(H2*$B$16))</f>
        <v>0</v>
      </c>
      <c r="J2">
        <f>$B$23*((H2*$B$18)+(G2*$B$15))</f>
        <v>0</v>
      </c>
      <c r="K2">
        <f>($B$20*(E2*$B$13))+($B$21*(F2*$B$12))</f>
        <v>0</v>
      </c>
      <c r="L2">
        <f>($B$21*(F2*$B$14))+($B$20*(E2*$B$11))</f>
        <v>0</v>
      </c>
      <c r="M2">
        <f>I2+K2</f>
        <v>0</v>
      </c>
      <c r="N2">
        <f>J2+L2</f>
        <v>0</v>
      </c>
      <c r="O2">
        <f>M2-E2</f>
        <v>0</v>
      </c>
      <c r="P2">
        <f>N2-F2</f>
        <v>0</v>
      </c>
    </row>
    <row r="3" spans="1:16" x14ac:dyDescent="0.2">
      <c r="A3" t="s">
        <v>2</v>
      </c>
      <c r="B3">
        <v>100</v>
      </c>
      <c r="E3">
        <v>1</v>
      </c>
      <c r="F3">
        <v>1</v>
      </c>
      <c r="G3">
        <f t="shared" ref="G3:G66" si="0">$B$4*E3*(1-E3/$B$3)</f>
        <v>0.79200000000000004</v>
      </c>
      <c r="H3">
        <f>$B$9*F3*(1-F3/$B$8)</f>
        <v>0.79200000000000004</v>
      </c>
      <c r="I3">
        <f t="shared" ref="I3:I66" si="1">$B$22*((G3*$B$17)+(H3*$B$16))</f>
        <v>1.2830400000000002</v>
      </c>
      <c r="J3">
        <f>$B$23*((H3*$B$18)+(G3*$B$15))</f>
        <v>0.14256000000000002</v>
      </c>
      <c r="K3">
        <f t="shared" ref="K3:K66" si="2">($B$20*(E3*$B$13))+($B$21*(F3*$B$12))</f>
        <v>0.80000000000000016</v>
      </c>
      <c r="L3">
        <f t="shared" ref="L3:L66" si="3">($B$21*(F3*$B$14))+($B$20*(E3*$B$11))</f>
        <v>0.80000000000000016</v>
      </c>
      <c r="M3">
        <f t="shared" ref="M3:M66" si="4">I3+K3</f>
        <v>2.0830400000000004</v>
      </c>
      <c r="N3">
        <f t="shared" ref="N3:N66" si="5">J3+L3</f>
        <v>0.94256000000000018</v>
      </c>
      <c r="O3">
        <f t="shared" ref="O3:O66" si="6">M3-E3</f>
        <v>1.0830400000000004</v>
      </c>
      <c r="P3">
        <f t="shared" ref="P3:P66" si="7">N3-F3</f>
        <v>-5.7439999999999825E-2</v>
      </c>
    </row>
    <row r="4" spans="1:16" x14ac:dyDescent="0.2">
      <c r="A4" t="s">
        <v>3</v>
      </c>
      <c r="B4">
        <v>0.8</v>
      </c>
      <c r="E4">
        <v>2</v>
      </c>
      <c r="F4">
        <v>2</v>
      </c>
      <c r="G4">
        <f t="shared" si="0"/>
        <v>1.5680000000000001</v>
      </c>
      <c r="H4">
        <f t="shared" ref="H4:H66" si="8">$B$9*F4*(1-F4/$B$8)</f>
        <v>1.5680000000000001</v>
      </c>
      <c r="I4">
        <f t="shared" si="1"/>
        <v>2.5401600000000002</v>
      </c>
      <c r="J4">
        <f t="shared" ref="J4:J67" si="9">$B$23*((H4*$B$18)+(G4*$B$15))</f>
        <v>0.28224000000000005</v>
      </c>
      <c r="K4">
        <f t="shared" si="2"/>
        <v>1.6000000000000003</v>
      </c>
      <c r="L4">
        <f t="shared" si="3"/>
        <v>1.6000000000000003</v>
      </c>
      <c r="M4">
        <f t="shared" si="4"/>
        <v>4.1401600000000007</v>
      </c>
      <c r="N4">
        <f t="shared" si="5"/>
        <v>1.8822400000000004</v>
      </c>
      <c r="O4">
        <f t="shared" si="6"/>
        <v>2.1401600000000007</v>
      </c>
      <c r="P4">
        <f t="shared" si="7"/>
        <v>-0.11775999999999964</v>
      </c>
    </row>
    <row r="5" spans="1:16" x14ac:dyDescent="0.2">
      <c r="E5">
        <v>3</v>
      </c>
      <c r="F5">
        <v>3</v>
      </c>
      <c r="G5">
        <f t="shared" si="0"/>
        <v>2.3280000000000003</v>
      </c>
      <c r="H5">
        <f t="shared" si="8"/>
        <v>2.3280000000000003</v>
      </c>
      <c r="I5">
        <f t="shared" si="1"/>
        <v>3.7713600000000005</v>
      </c>
      <c r="J5">
        <f t="shared" si="9"/>
        <v>0.41904000000000008</v>
      </c>
      <c r="K5">
        <f t="shared" si="2"/>
        <v>2.4000000000000004</v>
      </c>
      <c r="L5">
        <f t="shared" si="3"/>
        <v>2.4000000000000004</v>
      </c>
      <c r="M5">
        <f t="shared" si="4"/>
        <v>6.1713600000000008</v>
      </c>
      <c r="N5">
        <f t="shared" si="5"/>
        <v>2.8190400000000002</v>
      </c>
      <c r="O5">
        <f t="shared" si="6"/>
        <v>3.1713600000000008</v>
      </c>
      <c r="P5">
        <f t="shared" si="7"/>
        <v>-0.18095999999999979</v>
      </c>
    </row>
    <row r="6" spans="1:16" x14ac:dyDescent="0.2">
      <c r="A6" t="s">
        <v>4</v>
      </c>
      <c r="B6">
        <v>50</v>
      </c>
      <c r="E6">
        <v>4</v>
      </c>
      <c r="F6">
        <v>4</v>
      </c>
      <c r="G6">
        <f t="shared" si="0"/>
        <v>3.0720000000000001</v>
      </c>
      <c r="H6">
        <f t="shared" si="8"/>
        <v>3.0720000000000001</v>
      </c>
      <c r="I6">
        <f t="shared" si="1"/>
        <v>4.9766400000000006</v>
      </c>
      <c r="J6">
        <f t="shared" si="9"/>
        <v>0.55296000000000012</v>
      </c>
      <c r="K6">
        <f t="shared" si="2"/>
        <v>3.2000000000000006</v>
      </c>
      <c r="L6">
        <f t="shared" si="3"/>
        <v>3.2000000000000006</v>
      </c>
      <c r="M6">
        <f t="shared" si="4"/>
        <v>8.1766400000000008</v>
      </c>
      <c r="N6">
        <f t="shared" si="5"/>
        <v>3.7529600000000007</v>
      </c>
      <c r="O6">
        <f t="shared" si="6"/>
        <v>4.1766400000000008</v>
      </c>
      <c r="P6">
        <f t="shared" si="7"/>
        <v>-0.24703999999999926</v>
      </c>
    </row>
    <row r="7" spans="1:16" x14ac:dyDescent="0.2">
      <c r="A7" t="s">
        <v>5</v>
      </c>
      <c r="B7">
        <v>0</v>
      </c>
      <c r="E7">
        <v>5</v>
      </c>
      <c r="F7">
        <v>5</v>
      </c>
      <c r="G7">
        <f t="shared" si="0"/>
        <v>3.8</v>
      </c>
      <c r="H7">
        <f t="shared" si="8"/>
        <v>3.8</v>
      </c>
      <c r="I7">
        <f t="shared" si="1"/>
        <v>6.1559999999999997</v>
      </c>
      <c r="J7">
        <f t="shared" si="9"/>
        <v>0.68400000000000005</v>
      </c>
      <c r="K7">
        <f t="shared" si="2"/>
        <v>4</v>
      </c>
      <c r="L7">
        <f t="shared" si="3"/>
        <v>4</v>
      </c>
      <c r="M7">
        <f t="shared" si="4"/>
        <v>10.155999999999999</v>
      </c>
      <c r="N7">
        <f t="shared" si="5"/>
        <v>4.6840000000000002</v>
      </c>
      <c r="O7">
        <f t="shared" si="6"/>
        <v>5.1559999999999988</v>
      </c>
      <c r="P7">
        <f t="shared" si="7"/>
        <v>-0.31599999999999984</v>
      </c>
    </row>
    <row r="8" spans="1:16" x14ac:dyDescent="0.2">
      <c r="A8" t="s">
        <v>6</v>
      </c>
      <c r="B8">
        <v>100</v>
      </c>
      <c r="E8">
        <v>6</v>
      </c>
      <c r="F8">
        <v>6</v>
      </c>
      <c r="G8">
        <f t="shared" si="0"/>
        <v>4.5120000000000005</v>
      </c>
      <c r="H8">
        <f t="shared" si="8"/>
        <v>4.5120000000000005</v>
      </c>
      <c r="I8">
        <f t="shared" si="1"/>
        <v>7.3094400000000013</v>
      </c>
      <c r="J8">
        <f t="shared" si="9"/>
        <v>0.8121600000000001</v>
      </c>
      <c r="K8">
        <f t="shared" si="2"/>
        <v>4.8000000000000007</v>
      </c>
      <c r="L8">
        <f t="shared" si="3"/>
        <v>4.8000000000000007</v>
      </c>
      <c r="M8">
        <f t="shared" si="4"/>
        <v>12.109440000000003</v>
      </c>
      <c r="N8">
        <f t="shared" si="5"/>
        <v>5.6121600000000011</v>
      </c>
      <c r="O8">
        <f t="shared" si="6"/>
        <v>6.1094400000000029</v>
      </c>
      <c r="P8">
        <f t="shared" si="7"/>
        <v>-0.38783999999999885</v>
      </c>
    </row>
    <row r="9" spans="1:16" x14ac:dyDescent="0.2">
      <c r="A9" t="s">
        <v>7</v>
      </c>
      <c r="B9">
        <v>0.8</v>
      </c>
      <c r="E9">
        <v>7</v>
      </c>
      <c r="F9">
        <v>7</v>
      </c>
      <c r="G9">
        <f t="shared" si="0"/>
        <v>5.2080000000000002</v>
      </c>
      <c r="H9">
        <f t="shared" si="8"/>
        <v>5.2080000000000002</v>
      </c>
      <c r="I9">
        <f t="shared" si="1"/>
        <v>8.4369600000000009</v>
      </c>
      <c r="J9">
        <f t="shared" si="9"/>
        <v>0.93744000000000005</v>
      </c>
      <c r="K9">
        <f t="shared" si="2"/>
        <v>5.6000000000000005</v>
      </c>
      <c r="L9">
        <f t="shared" si="3"/>
        <v>5.6000000000000005</v>
      </c>
      <c r="M9">
        <f t="shared" si="4"/>
        <v>14.036960000000001</v>
      </c>
      <c r="N9">
        <f t="shared" si="5"/>
        <v>6.5374400000000001</v>
      </c>
      <c r="O9">
        <f t="shared" si="6"/>
        <v>7.0369600000000005</v>
      </c>
      <c r="P9">
        <f t="shared" si="7"/>
        <v>-0.46255999999999986</v>
      </c>
    </row>
    <row r="10" spans="1:16" x14ac:dyDescent="0.2">
      <c r="E10">
        <v>8</v>
      </c>
      <c r="F10">
        <v>8</v>
      </c>
      <c r="G10">
        <f t="shared" si="0"/>
        <v>5.8880000000000008</v>
      </c>
      <c r="H10">
        <f t="shared" si="8"/>
        <v>5.8880000000000008</v>
      </c>
      <c r="I10">
        <f t="shared" si="1"/>
        <v>9.5385600000000021</v>
      </c>
      <c r="J10">
        <f t="shared" si="9"/>
        <v>1.0598400000000001</v>
      </c>
      <c r="K10">
        <f t="shared" si="2"/>
        <v>6.4000000000000012</v>
      </c>
      <c r="L10">
        <f t="shared" si="3"/>
        <v>6.4000000000000012</v>
      </c>
      <c r="M10">
        <f t="shared" si="4"/>
        <v>15.938560000000003</v>
      </c>
      <c r="N10">
        <f t="shared" si="5"/>
        <v>7.4598400000000016</v>
      </c>
      <c r="O10">
        <f t="shared" si="6"/>
        <v>7.9385600000000025</v>
      </c>
      <c r="P10">
        <f t="shared" si="7"/>
        <v>-0.54015999999999842</v>
      </c>
    </row>
    <row r="11" spans="1:16" x14ac:dyDescent="0.2">
      <c r="A11" t="s">
        <v>8</v>
      </c>
      <c r="B11">
        <v>0.2</v>
      </c>
      <c r="E11">
        <v>9</v>
      </c>
      <c r="F11">
        <v>9</v>
      </c>
      <c r="G11">
        <f t="shared" si="0"/>
        <v>6.5520000000000005</v>
      </c>
      <c r="H11">
        <f t="shared" si="8"/>
        <v>6.5520000000000005</v>
      </c>
      <c r="I11">
        <f t="shared" si="1"/>
        <v>10.614240000000002</v>
      </c>
      <c r="J11">
        <f t="shared" si="9"/>
        <v>1.1793600000000002</v>
      </c>
      <c r="K11">
        <f t="shared" si="2"/>
        <v>7.2000000000000011</v>
      </c>
      <c r="L11">
        <f t="shared" si="3"/>
        <v>7.2000000000000011</v>
      </c>
      <c r="M11">
        <f t="shared" si="4"/>
        <v>17.814240000000005</v>
      </c>
      <c r="N11">
        <f t="shared" si="5"/>
        <v>8.3793600000000019</v>
      </c>
      <c r="O11">
        <f t="shared" si="6"/>
        <v>8.8142400000000052</v>
      </c>
      <c r="P11">
        <f t="shared" si="7"/>
        <v>-0.62063999999999808</v>
      </c>
    </row>
    <row r="12" spans="1:16" x14ac:dyDescent="0.2">
      <c r="A12" t="s">
        <v>9</v>
      </c>
      <c r="B12">
        <v>0.2</v>
      </c>
      <c r="E12">
        <v>10</v>
      </c>
      <c r="F12">
        <v>10</v>
      </c>
      <c r="G12">
        <f t="shared" si="0"/>
        <v>7.2</v>
      </c>
      <c r="H12">
        <f t="shared" si="8"/>
        <v>7.2</v>
      </c>
      <c r="I12">
        <f t="shared" si="1"/>
        <v>11.664000000000001</v>
      </c>
      <c r="J12">
        <f t="shared" si="9"/>
        <v>1.2960000000000003</v>
      </c>
      <c r="K12">
        <f t="shared" si="2"/>
        <v>8</v>
      </c>
      <c r="L12">
        <f t="shared" si="3"/>
        <v>8</v>
      </c>
      <c r="M12">
        <f t="shared" si="4"/>
        <v>19.664000000000001</v>
      </c>
      <c r="N12">
        <f t="shared" si="5"/>
        <v>9.2959999999999994</v>
      </c>
      <c r="O12">
        <f t="shared" si="6"/>
        <v>9.6640000000000015</v>
      </c>
      <c r="P12">
        <f t="shared" si="7"/>
        <v>-0.70400000000000063</v>
      </c>
    </row>
    <row r="13" spans="1:16" x14ac:dyDescent="0.2">
      <c r="A13" t="s">
        <v>10</v>
      </c>
      <c r="B13">
        <f>1-B11</f>
        <v>0.8</v>
      </c>
      <c r="E13">
        <v>11</v>
      </c>
      <c r="F13">
        <v>11</v>
      </c>
      <c r="G13">
        <f t="shared" si="0"/>
        <v>7.8320000000000007</v>
      </c>
      <c r="H13">
        <f t="shared" si="8"/>
        <v>7.8320000000000007</v>
      </c>
      <c r="I13">
        <f t="shared" si="1"/>
        <v>12.687840000000001</v>
      </c>
      <c r="J13">
        <f t="shared" si="9"/>
        <v>1.4097600000000003</v>
      </c>
      <c r="K13">
        <f t="shared" si="2"/>
        <v>8.8000000000000007</v>
      </c>
      <c r="L13">
        <f t="shared" si="3"/>
        <v>8.8000000000000007</v>
      </c>
      <c r="M13">
        <f t="shared" si="4"/>
        <v>21.487840000000002</v>
      </c>
      <c r="N13">
        <f t="shared" si="5"/>
        <v>10.209760000000001</v>
      </c>
      <c r="O13">
        <f t="shared" si="6"/>
        <v>10.487840000000002</v>
      </c>
      <c r="P13">
        <f t="shared" si="7"/>
        <v>-0.79023999999999894</v>
      </c>
    </row>
    <row r="14" spans="1:16" x14ac:dyDescent="0.2">
      <c r="A14" t="s">
        <v>11</v>
      </c>
      <c r="B14">
        <f>1-B12</f>
        <v>0.8</v>
      </c>
      <c r="E14">
        <v>12</v>
      </c>
      <c r="F14">
        <v>12</v>
      </c>
      <c r="G14">
        <f t="shared" si="0"/>
        <v>8.4480000000000022</v>
      </c>
      <c r="H14">
        <f t="shared" si="8"/>
        <v>8.4480000000000022</v>
      </c>
      <c r="I14">
        <f t="shared" si="1"/>
        <v>13.685760000000004</v>
      </c>
      <c r="J14">
        <f t="shared" si="9"/>
        <v>1.5206400000000004</v>
      </c>
      <c r="K14">
        <f t="shared" si="2"/>
        <v>9.6000000000000014</v>
      </c>
      <c r="L14">
        <f t="shared" si="3"/>
        <v>9.6000000000000014</v>
      </c>
      <c r="M14">
        <f t="shared" si="4"/>
        <v>23.285760000000003</v>
      </c>
      <c r="N14">
        <f t="shared" si="5"/>
        <v>11.120640000000002</v>
      </c>
      <c r="O14">
        <f t="shared" si="6"/>
        <v>11.285760000000003</v>
      </c>
      <c r="P14">
        <f t="shared" si="7"/>
        <v>-0.87935999999999837</v>
      </c>
    </row>
    <row r="15" spans="1:16" x14ac:dyDescent="0.2">
      <c r="A15" t="s">
        <v>12</v>
      </c>
      <c r="B15">
        <v>0.2</v>
      </c>
      <c r="E15">
        <v>13</v>
      </c>
      <c r="F15">
        <v>13</v>
      </c>
      <c r="G15">
        <f t="shared" si="0"/>
        <v>9.048</v>
      </c>
      <c r="H15">
        <f t="shared" si="8"/>
        <v>9.048</v>
      </c>
      <c r="I15">
        <f t="shared" si="1"/>
        <v>14.657760000000001</v>
      </c>
      <c r="J15">
        <f t="shared" si="9"/>
        <v>1.6286400000000001</v>
      </c>
      <c r="K15">
        <f t="shared" si="2"/>
        <v>10.4</v>
      </c>
      <c r="L15">
        <f t="shared" si="3"/>
        <v>10.4</v>
      </c>
      <c r="M15">
        <f t="shared" si="4"/>
        <v>25.057760000000002</v>
      </c>
      <c r="N15">
        <f t="shared" si="5"/>
        <v>12.028640000000001</v>
      </c>
      <c r="O15">
        <f t="shared" si="6"/>
        <v>12.057760000000002</v>
      </c>
      <c r="P15">
        <f t="shared" si="7"/>
        <v>-0.97135999999999889</v>
      </c>
    </row>
    <row r="16" spans="1:16" x14ac:dyDescent="0.2">
      <c r="A16" t="s">
        <v>13</v>
      </c>
      <c r="B16">
        <v>1</v>
      </c>
      <c r="E16">
        <v>14</v>
      </c>
      <c r="F16">
        <v>14</v>
      </c>
      <c r="G16">
        <f t="shared" si="0"/>
        <v>9.6320000000000014</v>
      </c>
      <c r="H16">
        <f t="shared" si="8"/>
        <v>9.6320000000000014</v>
      </c>
      <c r="I16">
        <f t="shared" si="1"/>
        <v>15.603840000000002</v>
      </c>
      <c r="J16">
        <f t="shared" si="9"/>
        <v>1.7337600000000004</v>
      </c>
      <c r="K16">
        <f t="shared" si="2"/>
        <v>11.200000000000001</v>
      </c>
      <c r="L16">
        <f t="shared" si="3"/>
        <v>11.200000000000001</v>
      </c>
      <c r="M16">
        <f t="shared" si="4"/>
        <v>26.803840000000001</v>
      </c>
      <c r="N16">
        <f t="shared" si="5"/>
        <v>12.933760000000001</v>
      </c>
      <c r="O16">
        <f t="shared" si="6"/>
        <v>12.803840000000001</v>
      </c>
      <c r="P16">
        <f t="shared" si="7"/>
        <v>-1.0662399999999987</v>
      </c>
    </row>
    <row r="17" spans="1:16" x14ac:dyDescent="0.2">
      <c r="A17" t="s">
        <v>14</v>
      </c>
      <c r="B17">
        <f>1-B15</f>
        <v>0.8</v>
      </c>
      <c r="E17">
        <v>15</v>
      </c>
      <c r="F17">
        <v>15</v>
      </c>
      <c r="G17">
        <f t="shared" si="0"/>
        <v>10.199999999999999</v>
      </c>
      <c r="H17">
        <f t="shared" si="8"/>
        <v>10.199999999999999</v>
      </c>
      <c r="I17">
        <f t="shared" si="1"/>
        <v>16.524000000000001</v>
      </c>
      <c r="J17">
        <f t="shared" si="9"/>
        <v>1.8360000000000001</v>
      </c>
      <c r="K17">
        <f t="shared" si="2"/>
        <v>12.000000000000002</v>
      </c>
      <c r="L17">
        <f t="shared" si="3"/>
        <v>12.000000000000002</v>
      </c>
      <c r="M17">
        <f t="shared" si="4"/>
        <v>28.524000000000001</v>
      </c>
      <c r="N17">
        <f t="shared" si="5"/>
        <v>13.836000000000002</v>
      </c>
      <c r="O17">
        <f t="shared" si="6"/>
        <v>13.524000000000001</v>
      </c>
      <c r="P17">
        <f t="shared" si="7"/>
        <v>-1.1639999999999979</v>
      </c>
    </row>
    <row r="18" spans="1:16" x14ac:dyDescent="0.2">
      <c r="A18" t="s">
        <v>15</v>
      </c>
      <c r="B18">
        <f>1-B16</f>
        <v>0</v>
      </c>
      <c r="E18">
        <v>16</v>
      </c>
      <c r="F18">
        <v>16</v>
      </c>
      <c r="G18">
        <f t="shared" si="0"/>
        <v>10.752000000000001</v>
      </c>
      <c r="H18">
        <f t="shared" si="8"/>
        <v>10.752000000000001</v>
      </c>
      <c r="I18">
        <f t="shared" si="1"/>
        <v>17.418240000000001</v>
      </c>
      <c r="J18">
        <f t="shared" si="9"/>
        <v>1.9353600000000004</v>
      </c>
      <c r="K18">
        <f t="shared" si="2"/>
        <v>12.800000000000002</v>
      </c>
      <c r="L18">
        <f t="shared" si="3"/>
        <v>12.800000000000002</v>
      </c>
      <c r="M18">
        <f t="shared" si="4"/>
        <v>30.218240000000002</v>
      </c>
      <c r="N18">
        <f t="shared" si="5"/>
        <v>14.735360000000004</v>
      </c>
      <c r="O18">
        <f t="shared" si="6"/>
        <v>14.218240000000002</v>
      </c>
      <c r="P18">
        <f t="shared" si="7"/>
        <v>-1.2646399999999964</v>
      </c>
    </row>
    <row r="19" spans="1:16" x14ac:dyDescent="0.2">
      <c r="E19">
        <v>17</v>
      </c>
      <c r="F19">
        <v>17</v>
      </c>
      <c r="G19">
        <f t="shared" si="0"/>
        <v>11.288</v>
      </c>
      <c r="H19">
        <f t="shared" si="8"/>
        <v>11.288</v>
      </c>
      <c r="I19">
        <f t="shared" si="1"/>
        <v>18.286560000000001</v>
      </c>
      <c r="J19">
        <f t="shared" si="9"/>
        <v>2.0318400000000003</v>
      </c>
      <c r="K19">
        <f t="shared" si="2"/>
        <v>13.600000000000003</v>
      </c>
      <c r="L19">
        <f t="shared" si="3"/>
        <v>13.600000000000003</v>
      </c>
      <c r="M19">
        <f t="shared" si="4"/>
        <v>31.886560000000003</v>
      </c>
      <c r="N19">
        <f t="shared" si="5"/>
        <v>15.631840000000004</v>
      </c>
      <c r="O19">
        <f t="shared" si="6"/>
        <v>14.886560000000003</v>
      </c>
      <c r="P19">
        <f t="shared" si="7"/>
        <v>-1.368159999999996</v>
      </c>
    </row>
    <row r="20" spans="1:16" x14ac:dyDescent="0.2">
      <c r="A20" t="s">
        <v>16</v>
      </c>
      <c r="B20">
        <v>0.8</v>
      </c>
      <c r="E20">
        <v>18</v>
      </c>
      <c r="F20">
        <v>18</v>
      </c>
      <c r="G20">
        <f t="shared" si="0"/>
        <v>11.808000000000002</v>
      </c>
      <c r="H20">
        <f t="shared" si="8"/>
        <v>11.808000000000002</v>
      </c>
      <c r="I20">
        <f t="shared" si="1"/>
        <v>19.128960000000003</v>
      </c>
      <c r="J20">
        <f t="shared" si="9"/>
        <v>2.1254400000000007</v>
      </c>
      <c r="K20">
        <f t="shared" si="2"/>
        <v>14.400000000000002</v>
      </c>
      <c r="L20">
        <f t="shared" si="3"/>
        <v>14.400000000000002</v>
      </c>
      <c r="M20">
        <f t="shared" si="4"/>
        <v>33.528960000000005</v>
      </c>
      <c r="N20">
        <f t="shared" si="5"/>
        <v>16.525440000000003</v>
      </c>
      <c r="O20">
        <f t="shared" si="6"/>
        <v>15.528960000000005</v>
      </c>
      <c r="P20">
        <f t="shared" si="7"/>
        <v>-1.4745599999999968</v>
      </c>
    </row>
    <row r="21" spans="1:16" x14ac:dyDescent="0.2">
      <c r="A21" t="s">
        <v>17</v>
      </c>
      <c r="B21">
        <v>0.8</v>
      </c>
      <c r="E21">
        <v>19</v>
      </c>
      <c r="F21">
        <v>19</v>
      </c>
      <c r="G21">
        <f t="shared" si="0"/>
        <v>12.312000000000001</v>
      </c>
      <c r="H21">
        <f t="shared" si="8"/>
        <v>12.312000000000001</v>
      </c>
      <c r="I21">
        <f t="shared" si="1"/>
        <v>19.945440000000005</v>
      </c>
      <c r="J21">
        <f t="shared" si="9"/>
        <v>2.2161600000000008</v>
      </c>
      <c r="K21">
        <f t="shared" si="2"/>
        <v>15.200000000000003</v>
      </c>
      <c r="L21">
        <f t="shared" si="3"/>
        <v>15.200000000000003</v>
      </c>
      <c r="M21">
        <f t="shared" si="4"/>
        <v>35.145440000000008</v>
      </c>
      <c r="N21">
        <f t="shared" si="5"/>
        <v>17.416160000000005</v>
      </c>
      <c r="O21">
        <f t="shared" si="6"/>
        <v>16.145440000000008</v>
      </c>
      <c r="P21">
        <f t="shared" si="7"/>
        <v>-1.583839999999995</v>
      </c>
    </row>
    <row r="22" spans="1:16" x14ac:dyDescent="0.2">
      <c r="A22" t="s">
        <v>18</v>
      </c>
      <c r="B22">
        <v>0.9</v>
      </c>
      <c r="E22">
        <v>20</v>
      </c>
      <c r="F22">
        <v>20</v>
      </c>
      <c r="G22">
        <f t="shared" si="0"/>
        <v>12.8</v>
      </c>
      <c r="H22">
        <f t="shared" si="8"/>
        <v>12.8</v>
      </c>
      <c r="I22">
        <f t="shared" si="1"/>
        <v>20.736000000000004</v>
      </c>
      <c r="J22">
        <f t="shared" si="9"/>
        <v>2.3040000000000007</v>
      </c>
      <c r="K22">
        <f t="shared" si="2"/>
        <v>16</v>
      </c>
      <c r="L22">
        <f t="shared" si="3"/>
        <v>16</v>
      </c>
      <c r="M22">
        <f t="shared" si="4"/>
        <v>36.736000000000004</v>
      </c>
      <c r="N22">
        <f t="shared" si="5"/>
        <v>18.304000000000002</v>
      </c>
      <c r="O22">
        <f t="shared" si="6"/>
        <v>16.736000000000004</v>
      </c>
      <c r="P22">
        <f t="shared" si="7"/>
        <v>-1.695999999999998</v>
      </c>
    </row>
    <row r="23" spans="1:16" x14ac:dyDescent="0.2">
      <c r="A23" t="s">
        <v>19</v>
      </c>
      <c r="B23">
        <v>0.9</v>
      </c>
      <c r="E23">
        <v>21</v>
      </c>
      <c r="F23">
        <v>21</v>
      </c>
      <c r="G23">
        <f t="shared" si="0"/>
        <v>13.272000000000002</v>
      </c>
      <c r="H23">
        <f t="shared" si="8"/>
        <v>13.272000000000002</v>
      </c>
      <c r="I23">
        <f t="shared" si="1"/>
        <v>21.500640000000004</v>
      </c>
      <c r="J23">
        <f t="shared" si="9"/>
        <v>2.3889600000000009</v>
      </c>
      <c r="K23">
        <f t="shared" si="2"/>
        <v>16.8</v>
      </c>
      <c r="L23">
        <f t="shared" si="3"/>
        <v>16.8</v>
      </c>
      <c r="M23">
        <f t="shared" si="4"/>
        <v>38.300640000000001</v>
      </c>
      <c r="N23">
        <f t="shared" si="5"/>
        <v>19.188960000000002</v>
      </c>
      <c r="O23">
        <f t="shared" si="6"/>
        <v>17.300640000000001</v>
      </c>
      <c r="P23">
        <f t="shared" si="7"/>
        <v>-1.8110399999999984</v>
      </c>
    </row>
    <row r="24" spans="1:16" x14ac:dyDescent="0.2">
      <c r="E24">
        <v>22</v>
      </c>
      <c r="F24">
        <v>22</v>
      </c>
      <c r="G24">
        <f t="shared" si="0"/>
        <v>13.728000000000002</v>
      </c>
      <c r="H24">
        <f t="shared" si="8"/>
        <v>13.728000000000002</v>
      </c>
      <c r="I24">
        <f t="shared" si="1"/>
        <v>22.239360000000005</v>
      </c>
      <c r="J24">
        <f t="shared" si="9"/>
        <v>2.4710400000000003</v>
      </c>
      <c r="K24">
        <f t="shared" si="2"/>
        <v>17.600000000000001</v>
      </c>
      <c r="L24">
        <f t="shared" si="3"/>
        <v>17.600000000000001</v>
      </c>
      <c r="M24">
        <f t="shared" si="4"/>
        <v>39.839360000000006</v>
      </c>
      <c r="N24">
        <f t="shared" si="5"/>
        <v>20.071040000000004</v>
      </c>
      <c r="O24">
        <f t="shared" si="6"/>
        <v>17.839360000000006</v>
      </c>
      <c r="P24">
        <f t="shared" si="7"/>
        <v>-1.9289599999999965</v>
      </c>
    </row>
    <row r="25" spans="1:16" x14ac:dyDescent="0.2">
      <c r="A25" t="s">
        <v>20</v>
      </c>
      <c r="E25">
        <v>23</v>
      </c>
      <c r="F25">
        <v>23</v>
      </c>
      <c r="G25">
        <f t="shared" si="0"/>
        <v>14.168000000000003</v>
      </c>
      <c r="H25">
        <f t="shared" si="8"/>
        <v>14.168000000000003</v>
      </c>
      <c r="I25">
        <f t="shared" si="1"/>
        <v>22.952160000000006</v>
      </c>
      <c r="J25">
        <f t="shared" si="9"/>
        <v>2.5502400000000005</v>
      </c>
      <c r="K25">
        <f t="shared" si="2"/>
        <v>18.400000000000002</v>
      </c>
      <c r="L25">
        <f t="shared" si="3"/>
        <v>18.400000000000002</v>
      </c>
      <c r="M25">
        <f t="shared" si="4"/>
        <v>41.352160000000012</v>
      </c>
      <c r="N25">
        <f t="shared" si="5"/>
        <v>20.950240000000001</v>
      </c>
      <c r="O25">
        <f t="shared" si="6"/>
        <v>18.352160000000012</v>
      </c>
      <c r="P25">
        <f t="shared" si="7"/>
        <v>-2.0497599999999991</v>
      </c>
    </row>
    <row r="26" spans="1:16" x14ac:dyDescent="0.2">
      <c r="A26" t="s">
        <v>21</v>
      </c>
      <c r="B26">
        <f>B1-B2</f>
        <v>50</v>
      </c>
      <c r="E26">
        <v>24</v>
      </c>
      <c r="F26">
        <v>24</v>
      </c>
      <c r="G26">
        <f t="shared" si="0"/>
        <v>14.592000000000002</v>
      </c>
      <c r="H26">
        <f t="shared" si="8"/>
        <v>14.592000000000002</v>
      </c>
      <c r="I26">
        <f t="shared" si="1"/>
        <v>23.639040000000005</v>
      </c>
      <c r="J26">
        <f t="shared" si="9"/>
        <v>2.6265600000000004</v>
      </c>
      <c r="K26">
        <f t="shared" si="2"/>
        <v>19.200000000000003</v>
      </c>
      <c r="L26">
        <f t="shared" si="3"/>
        <v>19.200000000000003</v>
      </c>
      <c r="M26">
        <f t="shared" si="4"/>
        <v>42.839040000000011</v>
      </c>
      <c r="N26">
        <f t="shared" si="5"/>
        <v>21.826560000000004</v>
      </c>
      <c r="O26">
        <f t="shared" si="6"/>
        <v>18.839040000000011</v>
      </c>
      <c r="P26">
        <f t="shared" si="7"/>
        <v>-2.1734399999999958</v>
      </c>
    </row>
    <row r="27" spans="1:16" x14ac:dyDescent="0.2">
      <c r="A27" t="s">
        <v>22</v>
      </c>
      <c r="B27">
        <f>B6-B7</f>
        <v>50</v>
      </c>
      <c r="E27">
        <v>25</v>
      </c>
      <c r="F27">
        <v>25</v>
      </c>
      <c r="G27">
        <f t="shared" si="0"/>
        <v>15</v>
      </c>
      <c r="H27">
        <f t="shared" si="8"/>
        <v>15</v>
      </c>
      <c r="I27">
        <f t="shared" si="1"/>
        <v>24.3</v>
      </c>
      <c r="J27">
        <f t="shared" si="9"/>
        <v>2.7</v>
      </c>
      <c r="K27">
        <f t="shared" si="2"/>
        <v>20</v>
      </c>
      <c r="L27">
        <f t="shared" si="3"/>
        <v>20</v>
      </c>
      <c r="M27">
        <f t="shared" si="4"/>
        <v>44.3</v>
      </c>
      <c r="N27">
        <f t="shared" si="5"/>
        <v>22.7</v>
      </c>
      <c r="O27">
        <f t="shared" si="6"/>
        <v>19.299999999999997</v>
      </c>
      <c r="P27">
        <f t="shared" si="7"/>
        <v>-2.3000000000000007</v>
      </c>
    </row>
    <row r="28" spans="1:16" x14ac:dyDescent="0.2">
      <c r="E28">
        <v>26</v>
      </c>
      <c r="F28">
        <v>26</v>
      </c>
      <c r="G28">
        <f t="shared" si="0"/>
        <v>15.391999999999999</v>
      </c>
      <c r="H28">
        <f t="shared" si="8"/>
        <v>15.391999999999999</v>
      </c>
      <c r="I28">
        <f t="shared" si="1"/>
        <v>24.935040000000001</v>
      </c>
      <c r="J28">
        <f t="shared" si="9"/>
        <v>2.7705600000000001</v>
      </c>
      <c r="K28">
        <f t="shared" si="2"/>
        <v>20.8</v>
      </c>
      <c r="L28">
        <f t="shared" si="3"/>
        <v>20.8</v>
      </c>
      <c r="M28">
        <f t="shared" si="4"/>
        <v>45.735039999999998</v>
      </c>
      <c r="N28">
        <f t="shared" si="5"/>
        <v>23.57056</v>
      </c>
      <c r="O28">
        <f t="shared" si="6"/>
        <v>19.735039999999998</v>
      </c>
      <c r="P28">
        <f t="shared" si="7"/>
        <v>-2.4294399999999996</v>
      </c>
    </row>
    <row r="29" spans="1:16" x14ac:dyDescent="0.2">
      <c r="E29">
        <v>27</v>
      </c>
      <c r="F29">
        <v>27</v>
      </c>
      <c r="G29">
        <f t="shared" si="0"/>
        <v>15.768000000000001</v>
      </c>
      <c r="H29">
        <f t="shared" si="8"/>
        <v>15.768000000000001</v>
      </c>
      <c r="I29">
        <f t="shared" si="1"/>
        <v>25.544160000000005</v>
      </c>
      <c r="J29">
        <f t="shared" si="9"/>
        <v>2.8382400000000003</v>
      </c>
      <c r="K29">
        <f t="shared" si="2"/>
        <v>21.6</v>
      </c>
      <c r="L29">
        <f t="shared" si="3"/>
        <v>21.6</v>
      </c>
      <c r="M29">
        <f t="shared" si="4"/>
        <v>47.144160000000007</v>
      </c>
      <c r="N29">
        <f t="shared" si="5"/>
        <v>24.43824</v>
      </c>
      <c r="O29">
        <f t="shared" si="6"/>
        <v>20.144160000000007</v>
      </c>
      <c r="P29">
        <f t="shared" si="7"/>
        <v>-2.5617599999999996</v>
      </c>
    </row>
    <row r="30" spans="1:16" x14ac:dyDescent="0.2">
      <c r="E30">
        <v>28</v>
      </c>
      <c r="F30">
        <v>28</v>
      </c>
      <c r="G30">
        <f t="shared" si="0"/>
        <v>16.128</v>
      </c>
      <c r="H30">
        <f t="shared" si="8"/>
        <v>16.128</v>
      </c>
      <c r="I30">
        <f t="shared" si="1"/>
        <v>26.127359999999999</v>
      </c>
      <c r="J30">
        <f t="shared" si="9"/>
        <v>2.9030400000000003</v>
      </c>
      <c r="K30">
        <f t="shared" si="2"/>
        <v>22.400000000000002</v>
      </c>
      <c r="L30">
        <f t="shared" si="3"/>
        <v>22.400000000000002</v>
      </c>
      <c r="M30">
        <f t="shared" si="4"/>
        <v>48.527360000000002</v>
      </c>
      <c r="N30">
        <f t="shared" si="5"/>
        <v>25.303040000000003</v>
      </c>
      <c r="O30">
        <f t="shared" si="6"/>
        <v>20.527360000000002</v>
      </c>
      <c r="P30">
        <f t="shared" si="7"/>
        <v>-2.6969599999999971</v>
      </c>
    </row>
    <row r="31" spans="1:16" x14ac:dyDescent="0.2">
      <c r="E31">
        <v>29</v>
      </c>
      <c r="F31">
        <v>29</v>
      </c>
      <c r="G31">
        <f t="shared" si="0"/>
        <v>16.472000000000001</v>
      </c>
      <c r="H31">
        <f t="shared" si="8"/>
        <v>16.472000000000001</v>
      </c>
      <c r="I31">
        <f t="shared" si="1"/>
        <v>26.684640000000002</v>
      </c>
      <c r="J31">
        <f t="shared" si="9"/>
        <v>2.9649600000000005</v>
      </c>
      <c r="K31">
        <f t="shared" si="2"/>
        <v>23.200000000000003</v>
      </c>
      <c r="L31">
        <f t="shared" si="3"/>
        <v>23.200000000000003</v>
      </c>
      <c r="M31">
        <f t="shared" si="4"/>
        <v>49.884640000000005</v>
      </c>
      <c r="N31">
        <f t="shared" si="5"/>
        <v>26.164960000000004</v>
      </c>
      <c r="O31">
        <f t="shared" si="6"/>
        <v>20.884640000000005</v>
      </c>
      <c r="P31">
        <f t="shared" si="7"/>
        <v>-2.8350399999999958</v>
      </c>
    </row>
    <row r="32" spans="1:16" x14ac:dyDescent="0.2">
      <c r="E32">
        <v>30</v>
      </c>
      <c r="F32">
        <v>30</v>
      </c>
      <c r="G32">
        <f t="shared" si="0"/>
        <v>16.799999999999997</v>
      </c>
      <c r="H32">
        <f t="shared" si="8"/>
        <v>16.799999999999997</v>
      </c>
      <c r="I32">
        <f t="shared" si="1"/>
        <v>27.215999999999998</v>
      </c>
      <c r="J32">
        <f t="shared" si="9"/>
        <v>3.0239999999999996</v>
      </c>
      <c r="K32">
        <f t="shared" si="2"/>
        <v>24.000000000000004</v>
      </c>
      <c r="L32">
        <f t="shared" si="3"/>
        <v>24.000000000000004</v>
      </c>
      <c r="M32">
        <f t="shared" si="4"/>
        <v>51.216000000000001</v>
      </c>
      <c r="N32">
        <f t="shared" si="5"/>
        <v>27.024000000000004</v>
      </c>
      <c r="O32">
        <f t="shared" si="6"/>
        <v>21.216000000000001</v>
      </c>
      <c r="P32">
        <f t="shared" si="7"/>
        <v>-2.9759999999999955</v>
      </c>
    </row>
    <row r="33" spans="5:16" x14ac:dyDescent="0.2">
      <c r="E33">
        <v>31</v>
      </c>
      <c r="F33">
        <v>31</v>
      </c>
      <c r="G33">
        <f t="shared" si="0"/>
        <v>17.111999999999998</v>
      </c>
      <c r="H33">
        <f t="shared" si="8"/>
        <v>17.111999999999998</v>
      </c>
      <c r="I33">
        <f t="shared" si="1"/>
        <v>27.721439999999998</v>
      </c>
      <c r="J33">
        <f t="shared" si="9"/>
        <v>3.0801599999999998</v>
      </c>
      <c r="K33">
        <f t="shared" si="2"/>
        <v>24.800000000000004</v>
      </c>
      <c r="L33">
        <f t="shared" si="3"/>
        <v>24.800000000000004</v>
      </c>
      <c r="M33">
        <f t="shared" si="4"/>
        <v>52.521439999999998</v>
      </c>
      <c r="N33">
        <f t="shared" si="5"/>
        <v>27.880160000000004</v>
      </c>
      <c r="O33">
        <f t="shared" si="6"/>
        <v>21.521439999999998</v>
      </c>
      <c r="P33">
        <f t="shared" si="7"/>
        <v>-3.1198399999999964</v>
      </c>
    </row>
    <row r="34" spans="5:16" x14ac:dyDescent="0.2">
      <c r="E34">
        <v>32</v>
      </c>
      <c r="F34">
        <v>32</v>
      </c>
      <c r="G34">
        <f t="shared" si="0"/>
        <v>17.407999999999998</v>
      </c>
      <c r="H34">
        <f t="shared" si="8"/>
        <v>17.407999999999998</v>
      </c>
      <c r="I34">
        <f t="shared" si="1"/>
        <v>28.200959999999995</v>
      </c>
      <c r="J34">
        <f t="shared" si="9"/>
        <v>3.1334399999999998</v>
      </c>
      <c r="K34">
        <f t="shared" si="2"/>
        <v>25.600000000000005</v>
      </c>
      <c r="L34">
        <f t="shared" si="3"/>
        <v>25.600000000000005</v>
      </c>
      <c r="M34">
        <f t="shared" si="4"/>
        <v>53.800960000000003</v>
      </c>
      <c r="N34">
        <f t="shared" si="5"/>
        <v>28.733440000000005</v>
      </c>
      <c r="O34">
        <f t="shared" si="6"/>
        <v>21.800960000000003</v>
      </c>
      <c r="P34">
        <f t="shared" si="7"/>
        <v>-3.2665599999999948</v>
      </c>
    </row>
    <row r="35" spans="5:16" x14ac:dyDescent="0.2">
      <c r="E35">
        <v>33</v>
      </c>
      <c r="F35">
        <v>33</v>
      </c>
      <c r="G35">
        <f t="shared" si="0"/>
        <v>17.687999999999999</v>
      </c>
      <c r="H35">
        <f t="shared" si="8"/>
        <v>17.687999999999999</v>
      </c>
      <c r="I35">
        <f t="shared" si="1"/>
        <v>28.65456</v>
      </c>
      <c r="J35">
        <f t="shared" si="9"/>
        <v>3.18384</v>
      </c>
      <c r="K35">
        <f t="shared" si="2"/>
        <v>26.400000000000006</v>
      </c>
      <c r="L35">
        <f t="shared" si="3"/>
        <v>26.400000000000006</v>
      </c>
      <c r="M35">
        <f t="shared" si="4"/>
        <v>55.054560000000009</v>
      </c>
      <c r="N35">
        <f t="shared" si="5"/>
        <v>29.583840000000006</v>
      </c>
      <c r="O35">
        <f t="shared" si="6"/>
        <v>22.054560000000009</v>
      </c>
      <c r="P35">
        <f t="shared" si="7"/>
        <v>-3.4161599999999943</v>
      </c>
    </row>
    <row r="36" spans="5:16" x14ac:dyDescent="0.2">
      <c r="E36">
        <v>34</v>
      </c>
      <c r="F36">
        <v>34</v>
      </c>
      <c r="G36">
        <f t="shared" si="0"/>
        <v>17.951999999999998</v>
      </c>
      <c r="H36">
        <f t="shared" si="8"/>
        <v>17.951999999999998</v>
      </c>
      <c r="I36">
        <f t="shared" si="1"/>
        <v>29.082239999999995</v>
      </c>
      <c r="J36">
        <f t="shared" si="9"/>
        <v>3.23136</v>
      </c>
      <c r="K36">
        <f t="shared" si="2"/>
        <v>27.200000000000006</v>
      </c>
      <c r="L36">
        <f t="shared" si="3"/>
        <v>27.200000000000006</v>
      </c>
      <c r="M36">
        <f t="shared" si="4"/>
        <v>56.282240000000002</v>
      </c>
      <c r="N36">
        <f t="shared" si="5"/>
        <v>30.431360000000005</v>
      </c>
      <c r="O36">
        <f t="shared" si="6"/>
        <v>22.282240000000002</v>
      </c>
      <c r="P36">
        <f t="shared" si="7"/>
        <v>-3.5686399999999949</v>
      </c>
    </row>
    <row r="37" spans="5:16" x14ac:dyDescent="0.2">
      <c r="E37">
        <v>35</v>
      </c>
      <c r="F37">
        <v>35</v>
      </c>
      <c r="G37">
        <f t="shared" si="0"/>
        <v>18.2</v>
      </c>
      <c r="H37">
        <f t="shared" si="8"/>
        <v>18.2</v>
      </c>
      <c r="I37">
        <f t="shared" si="1"/>
        <v>29.483999999999998</v>
      </c>
      <c r="J37">
        <f t="shared" si="9"/>
        <v>3.2760000000000002</v>
      </c>
      <c r="K37">
        <f t="shared" si="2"/>
        <v>28.000000000000004</v>
      </c>
      <c r="L37">
        <f t="shared" si="3"/>
        <v>28.000000000000004</v>
      </c>
      <c r="M37">
        <f t="shared" si="4"/>
        <v>57.484000000000002</v>
      </c>
      <c r="N37">
        <f t="shared" si="5"/>
        <v>31.276000000000003</v>
      </c>
      <c r="O37">
        <f t="shared" si="6"/>
        <v>22.484000000000002</v>
      </c>
      <c r="P37">
        <f t="shared" si="7"/>
        <v>-3.7239999999999966</v>
      </c>
    </row>
    <row r="38" spans="5:16" x14ac:dyDescent="0.2">
      <c r="E38">
        <v>36</v>
      </c>
      <c r="F38">
        <v>36</v>
      </c>
      <c r="G38">
        <f t="shared" si="0"/>
        <v>18.432000000000002</v>
      </c>
      <c r="H38">
        <f t="shared" si="8"/>
        <v>18.432000000000002</v>
      </c>
      <c r="I38">
        <f t="shared" si="1"/>
        <v>29.859840000000005</v>
      </c>
      <c r="J38">
        <f t="shared" si="9"/>
        <v>3.3177600000000007</v>
      </c>
      <c r="K38">
        <f t="shared" si="2"/>
        <v>28.800000000000004</v>
      </c>
      <c r="L38">
        <f t="shared" si="3"/>
        <v>28.800000000000004</v>
      </c>
      <c r="M38">
        <f t="shared" si="4"/>
        <v>58.65984000000001</v>
      </c>
      <c r="N38">
        <f t="shared" si="5"/>
        <v>32.117760000000004</v>
      </c>
      <c r="O38">
        <f t="shared" si="6"/>
        <v>22.65984000000001</v>
      </c>
      <c r="P38">
        <f t="shared" si="7"/>
        <v>-3.8822399999999959</v>
      </c>
    </row>
    <row r="39" spans="5:16" x14ac:dyDescent="0.2">
      <c r="E39">
        <v>37</v>
      </c>
      <c r="F39">
        <v>37</v>
      </c>
      <c r="G39">
        <f t="shared" si="0"/>
        <v>18.648</v>
      </c>
      <c r="H39">
        <f t="shared" si="8"/>
        <v>18.648</v>
      </c>
      <c r="I39">
        <f t="shared" si="1"/>
        <v>30.209760000000003</v>
      </c>
      <c r="J39">
        <f t="shared" si="9"/>
        <v>3.3566400000000001</v>
      </c>
      <c r="K39">
        <f t="shared" si="2"/>
        <v>29.600000000000005</v>
      </c>
      <c r="L39">
        <f t="shared" si="3"/>
        <v>29.600000000000005</v>
      </c>
      <c r="M39">
        <f t="shared" si="4"/>
        <v>59.809760000000011</v>
      </c>
      <c r="N39">
        <f t="shared" si="5"/>
        <v>32.956640000000007</v>
      </c>
      <c r="O39">
        <f t="shared" si="6"/>
        <v>22.809760000000011</v>
      </c>
      <c r="P39">
        <f t="shared" si="7"/>
        <v>-4.0433599999999927</v>
      </c>
    </row>
    <row r="40" spans="5:16" x14ac:dyDescent="0.2">
      <c r="E40">
        <v>38</v>
      </c>
      <c r="F40">
        <v>38</v>
      </c>
      <c r="G40">
        <f t="shared" si="0"/>
        <v>18.848000000000003</v>
      </c>
      <c r="H40">
        <f t="shared" si="8"/>
        <v>18.848000000000003</v>
      </c>
      <c r="I40">
        <f t="shared" si="1"/>
        <v>30.533760000000001</v>
      </c>
      <c r="J40">
        <f t="shared" si="9"/>
        <v>3.3926400000000005</v>
      </c>
      <c r="K40">
        <f t="shared" si="2"/>
        <v>30.400000000000006</v>
      </c>
      <c r="L40">
        <f t="shared" si="3"/>
        <v>30.400000000000006</v>
      </c>
      <c r="M40">
        <f t="shared" si="4"/>
        <v>60.933760000000007</v>
      </c>
      <c r="N40">
        <f t="shared" si="5"/>
        <v>33.792640000000006</v>
      </c>
      <c r="O40">
        <f t="shared" si="6"/>
        <v>22.933760000000007</v>
      </c>
      <c r="P40">
        <f t="shared" si="7"/>
        <v>-4.2073599999999942</v>
      </c>
    </row>
    <row r="41" spans="5:16" x14ac:dyDescent="0.2">
      <c r="E41">
        <v>39</v>
      </c>
      <c r="F41">
        <v>39</v>
      </c>
      <c r="G41">
        <f t="shared" si="0"/>
        <v>19.032</v>
      </c>
      <c r="H41">
        <f t="shared" si="8"/>
        <v>19.032</v>
      </c>
      <c r="I41">
        <f t="shared" si="1"/>
        <v>30.831839999999996</v>
      </c>
      <c r="J41">
        <f t="shared" si="9"/>
        <v>3.4257599999999999</v>
      </c>
      <c r="K41">
        <f t="shared" si="2"/>
        <v>31.200000000000006</v>
      </c>
      <c r="L41">
        <f t="shared" si="3"/>
        <v>31.200000000000006</v>
      </c>
      <c r="M41">
        <f t="shared" si="4"/>
        <v>62.031840000000003</v>
      </c>
      <c r="N41">
        <f t="shared" si="5"/>
        <v>34.625760000000007</v>
      </c>
      <c r="O41">
        <f t="shared" si="6"/>
        <v>23.031840000000003</v>
      </c>
      <c r="P41">
        <f t="shared" si="7"/>
        <v>-4.3742399999999932</v>
      </c>
    </row>
    <row r="42" spans="5:16" x14ac:dyDescent="0.2">
      <c r="E42">
        <v>40</v>
      </c>
      <c r="F42">
        <v>40</v>
      </c>
      <c r="G42">
        <f t="shared" si="0"/>
        <v>19.2</v>
      </c>
      <c r="H42">
        <f t="shared" si="8"/>
        <v>19.2</v>
      </c>
      <c r="I42">
        <f t="shared" si="1"/>
        <v>31.104000000000003</v>
      </c>
      <c r="J42">
        <f t="shared" si="9"/>
        <v>3.456</v>
      </c>
      <c r="K42">
        <f t="shared" si="2"/>
        <v>32</v>
      </c>
      <c r="L42">
        <f t="shared" si="3"/>
        <v>32</v>
      </c>
      <c r="M42">
        <f t="shared" si="4"/>
        <v>63.103999999999999</v>
      </c>
      <c r="N42">
        <f t="shared" si="5"/>
        <v>35.456000000000003</v>
      </c>
      <c r="O42">
        <f t="shared" si="6"/>
        <v>23.103999999999999</v>
      </c>
      <c r="P42">
        <f t="shared" si="7"/>
        <v>-4.5439999999999969</v>
      </c>
    </row>
    <row r="43" spans="5:16" x14ac:dyDescent="0.2">
      <c r="E43">
        <v>41</v>
      </c>
      <c r="F43">
        <v>41</v>
      </c>
      <c r="G43">
        <f t="shared" si="0"/>
        <v>19.352000000000004</v>
      </c>
      <c r="H43">
        <f t="shared" si="8"/>
        <v>19.352000000000004</v>
      </c>
      <c r="I43">
        <f t="shared" si="1"/>
        <v>31.350240000000003</v>
      </c>
      <c r="J43">
        <f t="shared" si="9"/>
        <v>3.4833600000000011</v>
      </c>
      <c r="K43">
        <f t="shared" si="2"/>
        <v>32.800000000000004</v>
      </c>
      <c r="L43">
        <f t="shared" si="3"/>
        <v>32.800000000000004</v>
      </c>
      <c r="M43">
        <f t="shared" si="4"/>
        <v>64.150240000000011</v>
      </c>
      <c r="N43">
        <f t="shared" si="5"/>
        <v>36.283360000000002</v>
      </c>
      <c r="O43">
        <f t="shared" si="6"/>
        <v>23.150240000000011</v>
      </c>
      <c r="P43">
        <f t="shared" si="7"/>
        <v>-4.7166399999999982</v>
      </c>
    </row>
    <row r="44" spans="5:16" x14ac:dyDescent="0.2">
      <c r="E44">
        <v>42</v>
      </c>
      <c r="F44">
        <v>42</v>
      </c>
      <c r="G44">
        <f t="shared" si="0"/>
        <v>19.488000000000003</v>
      </c>
      <c r="H44">
        <f t="shared" si="8"/>
        <v>19.488000000000003</v>
      </c>
      <c r="I44">
        <f t="shared" si="1"/>
        <v>31.570560000000004</v>
      </c>
      <c r="J44">
        <f t="shared" si="9"/>
        <v>3.5078400000000007</v>
      </c>
      <c r="K44">
        <f t="shared" si="2"/>
        <v>33.6</v>
      </c>
      <c r="L44">
        <f t="shared" si="3"/>
        <v>33.6</v>
      </c>
      <c r="M44">
        <f t="shared" si="4"/>
        <v>65.170560000000009</v>
      </c>
      <c r="N44">
        <f t="shared" si="5"/>
        <v>37.107840000000003</v>
      </c>
      <c r="O44">
        <f t="shared" si="6"/>
        <v>23.170560000000009</v>
      </c>
      <c r="P44">
        <f t="shared" si="7"/>
        <v>-4.892159999999997</v>
      </c>
    </row>
    <row r="45" spans="5:16" x14ac:dyDescent="0.2">
      <c r="E45">
        <v>43</v>
      </c>
      <c r="F45">
        <v>43</v>
      </c>
      <c r="G45">
        <f t="shared" si="0"/>
        <v>19.608000000000001</v>
      </c>
      <c r="H45">
        <f t="shared" si="8"/>
        <v>19.608000000000001</v>
      </c>
      <c r="I45">
        <f t="shared" si="1"/>
        <v>31.764960000000002</v>
      </c>
      <c r="J45">
        <f t="shared" si="9"/>
        <v>3.5294400000000001</v>
      </c>
      <c r="K45">
        <f t="shared" si="2"/>
        <v>34.4</v>
      </c>
      <c r="L45">
        <f t="shared" si="3"/>
        <v>34.4</v>
      </c>
      <c r="M45">
        <f t="shared" si="4"/>
        <v>66.164960000000008</v>
      </c>
      <c r="N45">
        <f t="shared" si="5"/>
        <v>37.92944</v>
      </c>
      <c r="O45">
        <f t="shared" si="6"/>
        <v>23.164960000000008</v>
      </c>
      <c r="P45">
        <f t="shared" si="7"/>
        <v>-5.0705600000000004</v>
      </c>
    </row>
    <row r="46" spans="5:16" x14ac:dyDescent="0.2">
      <c r="E46">
        <v>44</v>
      </c>
      <c r="F46">
        <v>44</v>
      </c>
      <c r="G46">
        <f t="shared" si="0"/>
        <v>19.712000000000003</v>
      </c>
      <c r="H46">
        <f t="shared" si="8"/>
        <v>19.712000000000003</v>
      </c>
      <c r="I46">
        <f t="shared" si="1"/>
        <v>31.933440000000008</v>
      </c>
      <c r="J46">
        <f t="shared" si="9"/>
        <v>3.5481600000000011</v>
      </c>
      <c r="K46">
        <f t="shared" si="2"/>
        <v>35.200000000000003</v>
      </c>
      <c r="L46">
        <f t="shared" si="3"/>
        <v>35.200000000000003</v>
      </c>
      <c r="M46">
        <f t="shared" si="4"/>
        <v>67.133440000000007</v>
      </c>
      <c r="N46">
        <f t="shared" si="5"/>
        <v>38.748160000000006</v>
      </c>
      <c r="O46">
        <f t="shared" si="6"/>
        <v>23.133440000000007</v>
      </c>
      <c r="P46">
        <f t="shared" si="7"/>
        <v>-5.2518399999999943</v>
      </c>
    </row>
    <row r="47" spans="5:16" x14ac:dyDescent="0.2">
      <c r="E47">
        <v>45</v>
      </c>
      <c r="F47">
        <v>45</v>
      </c>
      <c r="G47">
        <f t="shared" si="0"/>
        <v>19.8</v>
      </c>
      <c r="H47">
        <f t="shared" si="8"/>
        <v>19.8</v>
      </c>
      <c r="I47">
        <f t="shared" si="1"/>
        <v>32.076000000000001</v>
      </c>
      <c r="J47">
        <f t="shared" si="9"/>
        <v>3.5640000000000005</v>
      </c>
      <c r="K47">
        <f t="shared" si="2"/>
        <v>36</v>
      </c>
      <c r="L47">
        <f t="shared" si="3"/>
        <v>36</v>
      </c>
      <c r="M47">
        <f t="shared" si="4"/>
        <v>68.075999999999993</v>
      </c>
      <c r="N47">
        <f t="shared" si="5"/>
        <v>39.564</v>
      </c>
      <c r="O47">
        <f t="shared" si="6"/>
        <v>23.075999999999993</v>
      </c>
      <c r="P47">
        <f t="shared" si="7"/>
        <v>-5.4359999999999999</v>
      </c>
    </row>
    <row r="48" spans="5:16" x14ac:dyDescent="0.2">
      <c r="E48">
        <v>46</v>
      </c>
      <c r="F48">
        <v>46</v>
      </c>
      <c r="G48">
        <f t="shared" si="0"/>
        <v>19.872000000000003</v>
      </c>
      <c r="H48">
        <f t="shared" si="8"/>
        <v>19.872000000000003</v>
      </c>
      <c r="I48">
        <f t="shared" si="1"/>
        <v>32.192640000000011</v>
      </c>
      <c r="J48">
        <f t="shared" si="9"/>
        <v>3.576960000000001</v>
      </c>
      <c r="K48">
        <f t="shared" si="2"/>
        <v>36.800000000000004</v>
      </c>
      <c r="L48">
        <f t="shared" si="3"/>
        <v>36.800000000000004</v>
      </c>
      <c r="M48">
        <f t="shared" si="4"/>
        <v>68.992640000000023</v>
      </c>
      <c r="N48">
        <f t="shared" si="5"/>
        <v>40.376960000000004</v>
      </c>
      <c r="O48">
        <f t="shared" si="6"/>
        <v>22.992640000000023</v>
      </c>
      <c r="P48">
        <f t="shared" si="7"/>
        <v>-5.623039999999996</v>
      </c>
    </row>
    <row r="49" spans="5:16" x14ac:dyDescent="0.2">
      <c r="E49">
        <v>47</v>
      </c>
      <c r="F49">
        <v>47</v>
      </c>
      <c r="G49">
        <f t="shared" si="0"/>
        <v>19.928000000000001</v>
      </c>
      <c r="H49">
        <f t="shared" si="8"/>
        <v>19.928000000000001</v>
      </c>
      <c r="I49">
        <f t="shared" si="1"/>
        <v>32.283360000000002</v>
      </c>
      <c r="J49">
        <f t="shared" si="9"/>
        <v>3.5870400000000005</v>
      </c>
      <c r="K49">
        <f t="shared" si="2"/>
        <v>37.6</v>
      </c>
      <c r="L49">
        <f t="shared" si="3"/>
        <v>37.6</v>
      </c>
      <c r="M49">
        <f t="shared" si="4"/>
        <v>69.88336000000001</v>
      </c>
      <c r="N49">
        <f t="shared" si="5"/>
        <v>41.187040000000003</v>
      </c>
      <c r="O49">
        <f t="shared" si="6"/>
        <v>22.88336000000001</v>
      </c>
      <c r="P49">
        <f t="shared" si="7"/>
        <v>-5.8129599999999968</v>
      </c>
    </row>
    <row r="50" spans="5:16" x14ac:dyDescent="0.2">
      <c r="E50">
        <v>48</v>
      </c>
      <c r="F50">
        <v>48</v>
      </c>
      <c r="G50">
        <f t="shared" si="0"/>
        <v>19.968000000000004</v>
      </c>
      <c r="H50">
        <f t="shared" si="8"/>
        <v>19.968000000000004</v>
      </c>
      <c r="I50">
        <f t="shared" si="1"/>
        <v>32.348160000000007</v>
      </c>
      <c r="J50">
        <f t="shared" si="9"/>
        <v>3.5942400000000005</v>
      </c>
      <c r="K50">
        <f t="shared" si="2"/>
        <v>38.400000000000006</v>
      </c>
      <c r="L50">
        <f t="shared" si="3"/>
        <v>38.400000000000006</v>
      </c>
      <c r="M50">
        <f t="shared" si="4"/>
        <v>70.748160000000013</v>
      </c>
      <c r="N50">
        <f t="shared" si="5"/>
        <v>41.994240000000005</v>
      </c>
      <c r="O50">
        <f t="shared" si="6"/>
        <v>22.748160000000013</v>
      </c>
      <c r="P50">
        <f t="shared" si="7"/>
        <v>-6.0057599999999951</v>
      </c>
    </row>
    <row r="51" spans="5:16" x14ac:dyDescent="0.2">
      <c r="E51">
        <v>49</v>
      </c>
      <c r="F51">
        <v>49</v>
      </c>
      <c r="G51">
        <f t="shared" si="0"/>
        <v>19.992000000000001</v>
      </c>
      <c r="H51">
        <f t="shared" si="8"/>
        <v>19.992000000000001</v>
      </c>
      <c r="I51">
        <f t="shared" si="1"/>
        <v>32.387040000000006</v>
      </c>
      <c r="J51">
        <f t="shared" si="9"/>
        <v>3.5985600000000004</v>
      </c>
      <c r="K51">
        <f t="shared" si="2"/>
        <v>39.200000000000003</v>
      </c>
      <c r="L51">
        <f t="shared" si="3"/>
        <v>39.200000000000003</v>
      </c>
      <c r="M51">
        <f t="shared" si="4"/>
        <v>71.587040000000002</v>
      </c>
      <c r="N51">
        <f t="shared" si="5"/>
        <v>42.798560000000002</v>
      </c>
      <c r="O51">
        <f t="shared" si="6"/>
        <v>22.587040000000002</v>
      </c>
      <c r="P51">
        <f t="shared" si="7"/>
        <v>-6.2014399999999981</v>
      </c>
    </row>
    <row r="52" spans="5:16" x14ac:dyDescent="0.2">
      <c r="E52">
        <v>50</v>
      </c>
      <c r="F52">
        <v>50</v>
      </c>
      <c r="G52">
        <f t="shared" si="0"/>
        <v>20</v>
      </c>
      <c r="H52">
        <f t="shared" si="8"/>
        <v>20</v>
      </c>
      <c r="I52">
        <f t="shared" si="1"/>
        <v>32.4</v>
      </c>
      <c r="J52">
        <f t="shared" si="9"/>
        <v>3.6</v>
      </c>
      <c r="K52">
        <f t="shared" si="2"/>
        <v>40</v>
      </c>
      <c r="L52">
        <f t="shared" si="3"/>
        <v>40</v>
      </c>
      <c r="M52">
        <f t="shared" si="4"/>
        <v>72.400000000000006</v>
      </c>
      <c r="N52">
        <f t="shared" si="5"/>
        <v>43.6</v>
      </c>
      <c r="O52">
        <f t="shared" si="6"/>
        <v>22.400000000000006</v>
      </c>
      <c r="P52">
        <f t="shared" si="7"/>
        <v>-6.3999999999999986</v>
      </c>
    </row>
    <row r="53" spans="5:16" x14ac:dyDescent="0.2">
      <c r="E53">
        <v>51</v>
      </c>
      <c r="F53">
        <v>51</v>
      </c>
      <c r="G53">
        <f t="shared" si="0"/>
        <v>19.992000000000001</v>
      </c>
      <c r="H53">
        <f t="shared" si="8"/>
        <v>19.992000000000001</v>
      </c>
      <c r="I53">
        <f t="shared" si="1"/>
        <v>32.387040000000006</v>
      </c>
      <c r="J53">
        <f t="shared" si="9"/>
        <v>3.5985600000000004</v>
      </c>
      <c r="K53">
        <f t="shared" si="2"/>
        <v>40.800000000000011</v>
      </c>
      <c r="L53">
        <f t="shared" si="3"/>
        <v>40.800000000000011</v>
      </c>
      <c r="M53">
        <f t="shared" si="4"/>
        <v>73.187040000000025</v>
      </c>
      <c r="N53">
        <f t="shared" si="5"/>
        <v>44.39856000000001</v>
      </c>
      <c r="O53">
        <f t="shared" si="6"/>
        <v>22.187040000000025</v>
      </c>
      <c r="P53">
        <f t="shared" si="7"/>
        <v>-6.6014399999999895</v>
      </c>
    </row>
    <row r="54" spans="5:16" x14ac:dyDescent="0.2">
      <c r="E54">
        <v>52</v>
      </c>
      <c r="F54">
        <v>52</v>
      </c>
      <c r="G54">
        <f t="shared" si="0"/>
        <v>19.968</v>
      </c>
      <c r="H54">
        <f t="shared" si="8"/>
        <v>19.968</v>
      </c>
      <c r="I54">
        <f t="shared" si="1"/>
        <v>32.34816</v>
      </c>
      <c r="J54">
        <f t="shared" si="9"/>
        <v>3.5942400000000001</v>
      </c>
      <c r="K54">
        <f t="shared" si="2"/>
        <v>41.6</v>
      </c>
      <c r="L54">
        <f t="shared" si="3"/>
        <v>41.6</v>
      </c>
      <c r="M54">
        <f t="shared" si="4"/>
        <v>73.948160000000001</v>
      </c>
      <c r="N54">
        <f t="shared" si="5"/>
        <v>45.194240000000001</v>
      </c>
      <c r="O54">
        <f t="shared" si="6"/>
        <v>21.948160000000001</v>
      </c>
      <c r="P54">
        <f t="shared" si="7"/>
        <v>-6.8057599999999994</v>
      </c>
    </row>
    <row r="55" spans="5:16" x14ac:dyDescent="0.2">
      <c r="E55">
        <v>53</v>
      </c>
      <c r="F55">
        <v>53</v>
      </c>
      <c r="G55">
        <f t="shared" si="0"/>
        <v>19.928000000000001</v>
      </c>
      <c r="H55">
        <f t="shared" si="8"/>
        <v>19.928000000000001</v>
      </c>
      <c r="I55">
        <f t="shared" si="1"/>
        <v>32.283360000000002</v>
      </c>
      <c r="J55">
        <f t="shared" si="9"/>
        <v>3.5870400000000005</v>
      </c>
      <c r="K55">
        <f t="shared" si="2"/>
        <v>42.400000000000013</v>
      </c>
      <c r="L55">
        <f t="shared" si="3"/>
        <v>42.400000000000013</v>
      </c>
      <c r="M55">
        <f t="shared" si="4"/>
        <v>74.683360000000022</v>
      </c>
      <c r="N55">
        <f t="shared" si="5"/>
        <v>45.987040000000015</v>
      </c>
      <c r="O55">
        <f t="shared" si="6"/>
        <v>21.683360000000022</v>
      </c>
      <c r="P55">
        <f t="shared" si="7"/>
        <v>-7.0129599999999854</v>
      </c>
    </row>
    <row r="56" spans="5:16" x14ac:dyDescent="0.2">
      <c r="E56">
        <v>54</v>
      </c>
      <c r="F56">
        <v>54</v>
      </c>
      <c r="G56">
        <f t="shared" si="0"/>
        <v>19.872</v>
      </c>
      <c r="H56">
        <f t="shared" si="8"/>
        <v>19.872</v>
      </c>
      <c r="I56">
        <f t="shared" si="1"/>
        <v>32.192639999999997</v>
      </c>
      <c r="J56">
        <f t="shared" si="9"/>
        <v>3.5769600000000001</v>
      </c>
      <c r="K56">
        <f t="shared" si="2"/>
        <v>43.2</v>
      </c>
      <c r="L56">
        <f t="shared" si="3"/>
        <v>43.2</v>
      </c>
      <c r="M56">
        <f t="shared" si="4"/>
        <v>75.39264</v>
      </c>
      <c r="N56">
        <f t="shared" si="5"/>
        <v>46.776960000000003</v>
      </c>
      <c r="O56">
        <f t="shared" si="6"/>
        <v>21.39264</v>
      </c>
      <c r="P56">
        <f t="shared" si="7"/>
        <v>-7.2230399999999975</v>
      </c>
    </row>
    <row r="57" spans="5:16" x14ac:dyDescent="0.2">
      <c r="E57">
        <v>55</v>
      </c>
      <c r="F57">
        <v>55</v>
      </c>
      <c r="G57">
        <f t="shared" si="0"/>
        <v>19.799999999999997</v>
      </c>
      <c r="H57">
        <f t="shared" si="8"/>
        <v>19.799999999999997</v>
      </c>
      <c r="I57">
        <f t="shared" si="1"/>
        <v>32.075999999999993</v>
      </c>
      <c r="J57">
        <f t="shared" si="9"/>
        <v>3.5639999999999996</v>
      </c>
      <c r="K57">
        <f t="shared" si="2"/>
        <v>44</v>
      </c>
      <c r="L57">
        <f t="shared" si="3"/>
        <v>44</v>
      </c>
      <c r="M57">
        <f t="shared" si="4"/>
        <v>76.075999999999993</v>
      </c>
      <c r="N57">
        <f t="shared" si="5"/>
        <v>47.564</v>
      </c>
      <c r="O57">
        <f t="shared" si="6"/>
        <v>21.075999999999993</v>
      </c>
      <c r="P57">
        <f t="shared" si="7"/>
        <v>-7.4359999999999999</v>
      </c>
    </row>
    <row r="58" spans="5:16" x14ac:dyDescent="0.2">
      <c r="E58">
        <v>56</v>
      </c>
      <c r="F58">
        <v>56</v>
      </c>
      <c r="G58">
        <f t="shared" si="0"/>
        <v>19.712</v>
      </c>
      <c r="H58">
        <f t="shared" si="8"/>
        <v>19.712</v>
      </c>
      <c r="I58">
        <f t="shared" si="1"/>
        <v>31.933440000000001</v>
      </c>
      <c r="J58">
        <f t="shared" si="9"/>
        <v>3.5481600000000002</v>
      </c>
      <c r="K58">
        <f t="shared" si="2"/>
        <v>44.800000000000004</v>
      </c>
      <c r="L58">
        <f t="shared" si="3"/>
        <v>44.800000000000004</v>
      </c>
      <c r="M58">
        <f t="shared" si="4"/>
        <v>76.733440000000002</v>
      </c>
      <c r="N58">
        <f t="shared" si="5"/>
        <v>48.348160000000007</v>
      </c>
      <c r="O58">
        <f t="shared" si="6"/>
        <v>20.733440000000002</v>
      </c>
      <c r="P58">
        <f t="shared" si="7"/>
        <v>-7.6518399999999929</v>
      </c>
    </row>
    <row r="59" spans="5:16" x14ac:dyDescent="0.2">
      <c r="E59">
        <v>57</v>
      </c>
      <c r="F59">
        <v>57</v>
      </c>
      <c r="G59">
        <f t="shared" si="0"/>
        <v>19.608000000000004</v>
      </c>
      <c r="H59">
        <f t="shared" si="8"/>
        <v>19.608000000000004</v>
      </c>
      <c r="I59">
        <f t="shared" si="1"/>
        <v>31.764960000000009</v>
      </c>
      <c r="J59">
        <f t="shared" si="9"/>
        <v>3.529440000000001</v>
      </c>
      <c r="K59">
        <f t="shared" si="2"/>
        <v>45.600000000000009</v>
      </c>
      <c r="L59">
        <f t="shared" si="3"/>
        <v>45.600000000000009</v>
      </c>
      <c r="M59">
        <f t="shared" si="4"/>
        <v>77.364960000000025</v>
      </c>
      <c r="N59">
        <f t="shared" si="5"/>
        <v>49.12944000000001</v>
      </c>
      <c r="O59">
        <f t="shared" si="6"/>
        <v>20.364960000000025</v>
      </c>
      <c r="P59">
        <f t="shared" si="7"/>
        <v>-7.8705599999999905</v>
      </c>
    </row>
    <row r="60" spans="5:16" x14ac:dyDescent="0.2">
      <c r="E60">
        <v>58</v>
      </c>
      <c r="F60">
        <v>58</v>
      </c>
      <c r="G60">
        <f t="shared" si="0"/>
        <v>19.488000000000003</v>
      </c>
      <c r="H60">
        <f t="shared" si="8"/>
        <v>19.488000000000003</v>
      </c>
      <c r="I60">
        <f t="shared" si="1"/>
        <v>31.570560000000004</v>
      </c>
      <c r="J60">
        <f t="shared" si="9"/>
        <v>3.5078400000000007</v>
      </c>
      <c r="K60">
        <f t="shared" si="2"/>
        <v>46.400000000000006</v>
      </c>
      <c r="L60">
        <f t="shared" si="3"/>
        <v>46.400000000000006</v>
      </c>
      <c r="M60">
        <f t="shared" si="4"/>
        <v>77.970560000000006</v>
      </c>
      <c r="N60">
        <f t="shared" si="5"/>
        <v>49.907840000000007</v>
      </c>
      <c r="O60">
        <f t="shared" si="6"/>
        <v>19.970560000000006</v>
      </c>
      <c r="P60">
        <f t="shared" si="7"/>
        <v>-8.0921599999999927</v>
      </c>
    </row>
    <row r="61" spans="5:16" x14ac:dyDescent="0.2">
      <c r="E61">
        <v>59</v>
      </c>
      <c r="F61">
        <v>59</v>
      </c>
      <c r="G61">
        <f t="shared" si="0"/>
        <v>19.352000000000004</v>
      </c>
      <c r="H61">
        <f t="shared" si="8"/>
        <v>19.352000000000004</v>
      </c>
      <c r="I61">
        <f t="shared" si="1"/>
        <v>31.350240000000003</v>
      </c>
      <c r="J61">
        <f t="shared" si="9"/>
        <v>3.4833600000000011</v>
      </c>
      <c r="K61">
        <f t="shared" si="2"/>
        <v>47.2</v>
      </c>
      <c r="L61">
        <f t="shared" si="3"/>
        <v>47.2</v>
      </c>
      <c r="M61">
        <f t="shared" si="4"/>
        <v>78.550240000000002</v>
      </c>
      <c r="N61">
        <f t="shared" si="5"/>
        <v>50.683360000000008</v>
      </c>
      <c r="O61">
        <f t="shared" si="6"/>
        <v>19.550240000000002</v>
      </c>
      <c r="P61">
        <f t="shared" si="7"/>
        <v>-8.3166399999999925</v>
      </c>
    </row>
    <row r="62" spans="5:16" x14ac:dyDescent="0.2">
      <c r="E62">
        <v>60</v>
      </c>
      <c r="F62">
        <v>60</v>
      </c>
      <c r="G62">
        <f t="shared" si="0"/>
        <v>19.200000000000003</v>
      </c>
      <c r="H62">
        <f t="shared" si="8"/>
        <v>19.200000000000003</v>
      </c>
      <c r="I62">
        <f t="shared" si="1"/>
        <v>31.104000000000003</v>
      </c>
      <c r="J62">
        <f t="shared" si="9"/>
        <v>3.4560000000000008</v>
      </c>
      <c r="K62">
        <f t="shared" si="2"/>
        <v>48.000000000000007</v>
      </c>
      <c r="L62">
        <f t="shared" si="3"/>
        <v>48.000000000000007</v>
      </c>
      <c r="M62">
        <f t="shared" si="4"/>
        <v>79.104000000000013</v>
      </c>
      <c r="N62">
        <f t="shared" si="5"/>
        <v>51.45600000000001</v>
      </c>
      <c r="O62">
        <f t="shared" si="6"/>
        <v>19.104000000000013</v>
      </c>
      <c r="P62">
        <f t="shared" si="7"/>
        <v>-8.5439999999999898</v>
      </c>
    </row>
    <row r="63" spans="5:16" x14ac:dyDescent="0.2">
      <c r="E63">
        <v>61</v>
      </c>
      <c r="F63">
        <v>61</v>
      </c>
      <c r="G63">
        <f t="shared" si="0"/>
        <v>19.032000000000004</v>
      </c>
      <c r="H63">
        <f t="shared" si="8"/>
        <v>19.032000000000004</v>
      </c>
      <c r="I63">
        <f t="shared" si="1"/>
        <v>30.83184000000001</v>
      </c>
      <c r="J63">
        <f t="shared" si="9"/>
        <v>3.4257600000000008</v>
      </c>
      <c r="K63">
        <f t="shared" si="2"/>
        <v>48.800000000000011</v>
      </c>
      <c r="L63">
        <f t="shared" si="3"/>
        <v>48.800000000000011</v>
      </c>
      <c r="M63">
        <f t="shared" si="4"/>
        <v>79.631840000000025</v>
      </c>
      <c r="N63">
        <f t="shared" si="5"/>
        <v>52.225760000000015</v>
      </c>
      <c r="O63">
        <f t="shared" si="6"/>
        <v>18.631840000000025</v>
      </c>
      <c r="P63">
        <f t="shared" si="7"/>
        <v>-8.7742399999999847</v>
      </c>
    </row>
    <row r="64" spans="5:16" x14ac:dyDescent="0.2">
      <c r="E64">
        <v>62</v>
      </c>
      <c r="F64">
        <v>62</v>
      </c>
      <c r="G64">
        <f t="shared" si="0"/>
        <v>18.848000000000003</v>
      </c>
      <c r="H64">
        <f t="shared" si="8"/>
        <v>18.848000000000003</v>
      </c>
      <c r="I64">
        <f t="shared" si="1"/>
        <v>30.533760000000001</v>
      </c>
      <c r="J64">
        <f t="shared" si="9"/>
        <v>3.3926400000000005</v>
      </c>
      <c r="K64">
        <f t="shared" si="2"/>
        <v>49.600000000000009</v>
      </c>
      <c r="L64">
        <f t="shared" si="3"/>
        <v>49.600000000000009</v>
      </c>
      <c r="M64">
        <f t="shared" si="4"/>
        <v>80.133760000000009</v>
      </c>
      <c r="N64">
        <f t="shared" si="5"/>
        <v>52.992640000000009</v>
      </c>
      <c r="O64">
        <f t="shared" si="6"/>
        <v>18.133760000000009</v>
      </c>
      <c r="P64">
        <f t="shared" si="7"/>
        <v>-9.0073599999999914</v>
      </c>
    </row>
    <row r="65" spans="5:16" x14ac:dyDescent="0.2">
      <c r="E65">
        <v>63</v>
      </c>
      <c r="F65">
        <v>63</v>
      </c>
      <c r="G65">
        <f t="shared" si="0"/>
        <v>18.648000000000003</v>
      </c>
      <c r="H65">
        <f t="shared" si="8"/>
        <v>18.648000000000003</v>
      </c>
      <c r="I65">
        <f t="shared" si="1"/>
        <v>30.20976000000001</v>
      </c>
      <c r="J65">
        <f t="shared" si="9"/>
        <v>3.356640000000001</v>
      </c>
      <c r="K65">
        <f t="shared" si="2"/>
        <v>50.400000000000006</v>
      </c>
      <c r="L65">
        <f t="shared" si="3"/>
        <v>50.400000000000006</v>
      </c>
      <c r="M65">
        <f t="shared" si="4"/>
        <v>80.609760000000023</v>
      </c>
      <c r="N65">
        <f t="shared" si="5"/>
        <v>53.756640000000004</v>
      </c>
      <c r="O65">
        <f t="shared" si="6"/>
        <v>17.609760000000023</v>
      </c>
      <c r="P65">
        <f t="shared" si="7"/>
        <v>-9.2433599999999956</v>
      </c>
    </row>
    <row r="66" spans="5:16" x14ac:dyDescent="0.2">
      <c r="E66">
        <v>64</v>
      </c>
      <c r="F66">
        <v>64</v>
      </c>
      <c r="G66">
        <f t="shared" si="0"/>
        <v>18.431999999999999</v>
      </c>
      <c r="H66">
        <f t="shared" si="8"/>
        <v>18.431999999999999</v>
      </c>
      <c r="I66">
        <f t="shared" si="1"/>
        <v>29.859839999999998</v>
      </c>
      <c r="J66">
        <f t="shared" si="9"/>
        <v>3.3177599999999998</v>
      </c>
      <c r="K66">
        <f t="shared" si="2"/>
        <v>51.20000000000001</v>
      </c>
      <c r="L66">
        <f t="shared" si="3"/>
        <v>51.20000000000001</v>
      </c>
      <c r="M66">
        <f t="shared" si="4"/>
        <v>81.059840000000008</v>
      </c>
      <c r="N66">
        <f t="shared" si="5"/>
        <v>54.51776000000001</v>
      </c>
      <c r="O66">
        <f t="shared" si="6"/>
        <v>17.059840000000008</v>
      </c>
      <c r="P66">
        <f t="shared" si="7"/>
        <v>-9.4822399999999902</v>
      </c>
    </row>
    <row r="67" spans="5:16" x14ac:dyDescent="0.2">
      <c r="E67">
        <v>65</v>
      </c>
      <c r="F67">
        <v>65</v>
      </c>
      <c r="G67">
        <f t="shared" ref="G67:G102" si="10">$B$4*E67*(1-E67/$B$3)</f>
        <v>18.2</v>
      </c>
      <c r="H67">
        <f t="shared" ref="H67:H102" si="11">$B$9*F67*(1-F67/$B$8)</f>
        <v>18.2</v>
      </c>
      <c r="I67">
        <f t="shared" ref="I67:I102" si="12">$B$22*((G67*$B$17)+(H67*$B$16))</f>
        <v>29.483999999999998</v>
      </c>
      <c r="J67">
        <f t="shared" si="9"/>
        <v>3.2760000000000002</v>
      </c>
      <c r="K67">
        <f t="shared" ref="K67:K102" si="13">($B$20*(E67*$B$13))+($B$21*(F67*$B$12))</f>
        <v>52</v>
      </c>
      <c r="L67">
        <f t="shared" ref="L67:L102" si="14">($B$21*(F67*$B$14))+($B$20*(E67*$B$11))</f>
        <v>52</v>
      </c>
      <c r="M67">
        <f t="shared" ref="M67:M102" si="15">I67+K67</f>
        <v>81.483999999999995</v>
      </c>
      <c r="N67">
        <f t="shared" ref="N67:N102" si="16">J67+L67</f>
        <v>55.276000000000003</v>
      </c>
      <c r="O67">
        <f t="shared" ref="O67:O102" si="17">M67-E67</f>
        <v>16.483999999999995</v>
      </c>
      <c r="P67">
        <f t="shared" ref="P67:P102" si="18">N67-F67</f>
        <v>-9.7239999999999966</v>
      </c>
    </row>
    <row r="68" spans="5:16" x14ac:dyDescent="0.2">
      <c r="E68">
        <v>66</v>
      </c>
      <c r="F68">
        <v>66</v>
      </c>
      <c r="G68">
        <f t="shared" si="10"/>
        <v>17.951999999999998</v>
      </c>
      <c r="H68">
        <f t="shared" si="11"/>
        <v>17.951999999999998</v>
      </c>
      <c r="I68">
        <f t="shared" si="12"/>
        <v>29.082239999999995</v>
      </c>
      <c r="J68">
        <f t="shared" ref="J68:J102" si="19">$B$23*((H68*$B$18)+(G68*$B$15))</f>
        <v>3.23136</v>
      </c>
      <c r="K68">
        <f t="shared" si="13"/>
        <v>52.800000000000011</v>
      </c>
      <c r="L68">
        <f t="shared" si="14"/>
        <v>52.800000000000011</v>
      </c>
      <c r="M68">
        <f t="shared" si="15"/>
        <v>81.88224000000001</v>
      </c>
      <c r="N68">
        <f t="shared" si="16"/>
        <v>56.031360000000014</v>
      </c>
      <c r="O68">
        <f t="shared" si="17"/>
        <v>15.88224000000001</v>
      </c>
      <c r="P68">
        <f t="shared" si="18"/>
        <v>-9.9686399999999864</v>
      </c>
    </row>
    <row r="69" spans="5:16" x14ac:dyDescent="0.2">
      <c r="E69">
        <v>67</v>
      </c>
      <c r="F69">
        <v>67</v>
      </c>
      <c r="G69">
        <f t="shared" si="10"/>
        <v>17.687999999999999</v>
      </c>
      <c r="H69">
        <f t="shared" si="11"/>
        <v>17.687999999999999</v>
      </c>
      <c r="I69">
        <f t="shared" si="12"/>
        <v>28.65456</v>
      </c>
      <c r="J69">
        <f t="shared" si="19"/>
        <v>3.18384</v>
      </c>
      <c r="K69">
        <f t="shared" si="13"/>
        <v>53.6</v>
      </c>
      <c r="L69">
        <f t="shared" si="14"/>
        <v>53.6</v>
      </c>
      <c r="M69">
        <f t="shared" si="15"/>
        <v>82.254559999999998</v>
      </c>
      <c r="N69">
        <f t="shared" si="16"/>
        <v>56.783839999999998</v>
      </c>
      <c r="O69">
        <f t="shared" si="17"/>
        <v>15.254559999999998</v>
      </c>
      <c r="P69">
        <f t="shared" si="18"/>
        <v>-10.216160000000002</v>
      </c>
    </row>
    <row r="70" spans="5:16" x14ac:dyDescent="0.2">
      <c r="E70">
        <v>68</v>
      </c>
      <c r="F70">
        <v>68</v>
      </c>
      <c r="G70">
        <f t="shared" si="10"/>
        <v>17.407999999999998</v>
      </c>
      <c r="H70">
        <f t="shared" si="11"/>
        <v>17.407999999999998</v>
      </c>
      <c r="I70">
        <f t="shared" si="12"/>
        <v>28.200959999999995</v>
      </c>
      <c r="J70">
        <f t="shared" si="19"/>
        <v>3.1334399999999998</v>
      </c>
      <c r="K70">
        <f t="shared" si="13"/>
        <v>54.400000000000013</v>
      </c>
      <c r="L70">
        <f t="shared" si="14"/>
        <v>54.400000000000013</v>
      </c>
      <c r="M70">
        <f t="shared" si="15"/>
        <v>82.600960000000015</v>
      </c>
      <c r="N70">
        <f t="shared" si="16"/>
        <v>57.533440000000013</v>
      </c>
      <c r="O70">
        <f t="shared" si="17"/>
        <v>14.600960000000015</v>
      </c>
      <c r="P70">
        <f t="shared" si="18"/>
        <v>-10.466559999999987</v>
      </c>
    </row>
    <row r="71" spans="5:16" x14ac:dyDescent="0.2">
      <c r="E71">
        <v>69</v>
      </c>
      <c r="F71">
        <v>69</v>
      </c>
      <c r="G71">
        <f t="shared" si="10"/>
        <v>17.112000000000005</v>
      </c>
      <c r="H71">
        <f t="shared" si="11"/>
        <v>17.112000000000005</v>
      </c>
      <c r="I71">
        <f t="shared" si="12"/>
        <v>27.721440000000012</v>
      </c>
      <c r="J71">
        <f t="shared" si="19"/>
        <v>3.0801600000000016</v>
      </c>
      <c r="K71">
        <f t="shared" si="13"/>
        <v>55.2</v>
      </c>
      <c r="L71">
        <f t="shared" si="14"/>
        <v>55.2</v>
      </c>
      <c r="M71">
        <f t="shared" si="15"/>
        <v>82.921440000000018</v>
      </c>
      <c r="N71">
        <f t="shared" si="16"/>
        <v>58.280160000000002</v>
      </c>
      <c r="O71">
        <f t="shared" si="17"/>
        <v>13.921440000000018</v>
      </c>
      <c r="P71">
        <f t="shared" si="18"/>
        <v>-10.719839999999998</v>
      </c>
    </row>
    <row r="72" spans="5:16" x14ac:dyDescent="0.2">
      <c r="E72">
        <v>70</v>
      </c>
      <c r="F72">
        <v>70</v>
      </c>
      <c r="G72">
        <f t="shared" si="10"/>
        <v>16.800000000000004</v>
      </c>
      <c r="H72">
        <f t="shared" si="11"/>
        <v>16.800000000000004</v>
      </c>
      <c r="I72">
        <f t="shared" si="12"/>
        <v>27.216000000000008</v>
      </c>
      <c r="J72">
        <f t="shared" si="19"/>
        <v>3.0240000000000014</v>
      </c>
      <c r="K72">
        <f t="shared" si="13"/>
        <v>56.000000000000007</v>
      </c>
      <c r="L72">
        <f t="shared" si="14"/>
        <v>56.000000000000007</v>
      </c>
      <c r="M72">
        <f t="shared" si="15"/>
        <v>83.216000000000008</v>
      </c>
      <c r="N72">
        <f t="shared" si="16"/>
        <v>59.024000000000008</v>
      </c>
      <c r="O72">
        <f t="shared" si="17"/>
        <v>13.216000000000008</v>
      </c>
      <c r="P72">
        <f t="shared" si="18"/>
        <v>-10.975999999999992</v>
      </c>
    </row>
    <row r="73" spans="5:16" x14ac:dyDescent="0.2">
      <c r="E73">
        <v>71</v>
      </c>
      <c r="F73">
        <v>71</v>
      </c>
      <c r="G73">
        <f t="shared" si="10"/>
        <v>16.472000000000005</v>
      </c>
      <c r="H73">
        <f t="shared" si="11"/>
        <v>16.472000000000005</v>
      </c>
      <c r="I73">
        <f t="shared" si="12"/>
        <v>26.684640000000009</v>
      </c>
      <c r="J73">
        <f t="shared" si="19"/>
        <v>2.9649600000000014</v>
      </c>
      <c r="K73">
        <f t="shared" si="13"/>
        <v>56.800000000000004</v>
      </c>
      <c r="L73">
        <f t="shared" si="14"/>
        <v>56.800000000000004</v>
      </c>
      <c r="M73">
        <f t="shared" si="15"/>
        <v>83.484640000000013</v>
      </c>
      <c r="N73">
        <f t="shared" si="16"/>
        <v>59.764960000000002</v>
      </c>
      <c r="O73">
        <f t="shared" si="17"/>
        <v>12.484640000000013</v>
      </c>
      <c r="P73">
        <f t="shared" si="18"/>
        <v>-11.235039999999998</v>
      </c>
    </row>
    <row r="74" spans="5:16" x14ac:dyDescent="0.2">
      <c r="E74">
        <v>72</v>
      </c>
      <c r="F74">
        <v>72</v>
      </c>
      <c r="G74">
        <f t="shared" si="10"/>
        <v>16.128000000000004</v>
      </c>
      <c r="H74">
        <f t="shared" si="11"/>
        <v>16.128000000000004</v>
      </c>
      <c r="I74">
        <f t="shared" si="12"/>
        <v>26.127360000000007</v>
      </c>
      <c r="J74">
        <f t="shared" si="19"/>
        <v>2.9030400000000007</v>
      </c>
      <c r="K74">
        <f t="shared" si="13"/>
        <v>57.600000000000009</v>
      </c>
      <c r="L74">
        <f t="shared" si="14"/>
        <v>57.600000000000009</v>
      </c>
      <c r="M74">
        <f t="shared" si="15"/>
        <v>83.727360000000019</v>
      </c>
      <c r="N74">
        <f t="shared" si="16"/>
        <v>60.503040000000013</v>
      </c>
      <c r="O74">
        <f t="shared" si="17"/>
        <v>11.727360000000019</v>
      </c>
      <c r="P74">
        <f t="shared" si="18"/>
        <v>-11.496959999999987</v>
      </c>
    </row>
    <row r="75" spans="5:16" x14ac:dyDescent="0.2">
      <c r="E75">
        <v>73</v>
      </c>
      <c r="F75">
        <v>73</v>
      </c>
      <c r="G75">
        <f t="shared" si="10"/>
        <v>15.768000000000002</v>
      </c>
      <c r="H75">
        <f t="shared" si="11"/>
        <v>15.768000000000002</v>
      </c>
      <c r="I75">
        <f t="shared" si="12"/>
        <v>25.544160000000005</v>
      </c>
      <c r="J75">
        <f t="shared" si="19"/>
        <v>2.8382400000000008</v>
      </c>
      <c r="K75">
        <f t="shared" si="13"/>
        <v>58.400000000000006</v>
      </c>
      <c r="L75">
        <f t="shared" si="14"/>
        <v>58.400000000000006</v>
      </c>
      <c r="M75">
        <f t="shared" si="15"/>
        <v>83.944160000000011</v>
      </c>
      <c r="N75">
        <f t="shared" si="16"/>
        <v>61.238240000000005</v>
      </c>
      <c r="O75">
        <f t="shared" si="17"/>
        <v>10.944160000000011</v>
      </c>
      <c r="P75">
        <f t="shared" si="18"/>
        <v>-11.761759999999995</v>
      </c>
    </row>
    <row r="76" spans="5:16" x14ac:dyDescent="0.2">
      <c r="E76">
        <v>74</v>
      </c>
      <c r="F76">
        <v>74</v>
      </c>
      <c r="G76">
        <f t="shared" si="10"/>
        <v>15.392000000000001</v>
      </c>
      <c r="H76">
        <f t="shared" si="11"/>
        <v>15.392000000000001</v>
      </c>
      <c r="I76">
        <f t="shared" si="12"/>
        <v>24.935040000000004</v>
      </c>
      <c r="J76">
        <f t="shared" si="19"/>
        <v>2.7705600000000001</v>
      </c>
      <c r="K76">
        <f t="shared" si="13"/>
        <v>59.20000000000001</v>
      </c>
      <c r="L76">
        <f t="shared" si="14"/>
        <v>59.20000000000001</v>
      </c>
      <c r="M76">
        <f t="shared" si="15"/>
        <v>84.135040000000018</v>
      </c>
      <c r="N76">
        <f t="shared" si="16"/>
        <v>61.970560000000013</v>
      </c>
      <c r="O76">
        <f t="shared" si="17"/>
        <v>10.135040000000018</v>
      </c>
      <c r="P76">
        <f t="shared" si="18"/>
        <v>-12.029439999999987</v>
      </c>
    </row>
    <row r="77" spans="5:16" x14ac:dyDescent="0.2">
      <c r="E77">
        <v>75</v>
      </c>
      <c r="F77">
        <v>75</v>
      </c>
      <c r="G77">
        <f t="shared" si="10"/>
        <v>15</v>
      </c>
      <c r="H77">
        <f t="shared" si="11"/>
        <v>15</v>
      </c>
      <c r="I77">
        <f t="shared" si="12"/>
        <v>24.3</v>
      </c>
      <c r="J77">
        <f t="shared" si="19"/>
        <v>2.7</v>
      </c>
      <c r="K77">
        <f t="shared" si="13"/>
        <v>60</v>
      </c>
      <c r="L77">
        <f t="shared" si="14"/>
        <v>60</v>
      </c>
      <c r="M77">
        <f t="shared" si="15"/>
        <v>84.3</v>
      </c>
      <c r="N77">
        <f t="shared" si="16"/>
        <v>62.7</v>
      </c>
      <c r="O77">
        <f t="shared" si="17"/>
        <v>9.2999999999999972</v>
      </c>
      <c r="P77">
        <f t="shared" si="18"/>
        <v>-12.299999999999997</v>
      </c>
    </row>
    <row r="78" spans="5:16" x14ac:dyDescent="0.2">
      <c r="E78">
        <v>76</v>
      </c>
      <c r="F78">
        <v>76</v>
      </c>
      <c r="G78">
        <f t="shared" si="10"/>
        <v>14.592000000000001</v>
      </c>
      <c r="H78">
        <f t="shared" si="11"/>
        <v>14.592000000000001</v>
      </c>
      <c r="I78">
        <f t="shared" si="12"/>
        <v>23.639040000000001</v>
      </c>
      <c r="J78">
        <f t="shared" si="19"/>
        <v>2.62656</v>
      </c>
      <c r="K78">
        <f t="shared" si="13"/>
        <v>60.800000000000011</v>
      </c>
      <c r="L78">
        <f t="shared" si="14"/>
        <v>60.800000000000011</v>
      </c>
      <c r="M78">
        <f t="shared" si="15"/>
        <v>84.439040000000006</v>
      </c>
      <c r="N78">
        <f t="shared" si="16"/>
        <v>63.426560000000009</v>
      </c>
      <c r="O78">
        <f t="shared" si="17"/>
        <v>8.4390400000000056</v>
      </c>
      <c r="P78">
        <f t="shared" si="18"/>
        <v>-12.573439999999991</v>
      </c>
    </row>
    <row r="79" spans="5:16" x14ac:dyDescent="0.2">
      <c r="E79">
        <v>77</v>
      </c>
      <c r="F79">
        <v>77</v>
      </c>
      <c r="G79">
        <f t="shared" si="10"/>
        <v>14.167999999999999</v>
      </c>
      <c r="H79">
        <f t="shared" si="11"/>
        <v>14.167999999999999</v>
      </c>
      <c r="I79">
        <f t="shared" si="12"/>
        <v>22.952160000000003</v>
      </c>
      <c r="J79">
        <f t="shared" si="19"/>
        <v>2.5502400000000001</v>
      </c>
      <c r="K79">
        <f t="shared" si="13"/>
        <v>61.6</v>
      </c>
      <c r="L79">
        <f t="shared" si="14"/>
        <v>61.6</v>
      </c>
      <c r="M79">
        <f t="shared" si="15"/>
        <v>84.552160000000001</v>
      </c>
      <c r="N79">
        <f t="shared" si="16"/>
        <v>64.150239999999997</v>
      </c>
      <c r="O79">
        <f t="shared" si="17"/>
        <v>7.5521600000000007</v>
      </c>
      <c r="P79">
        <f t="shared" si="18"/>
        <v>-12.849760000000003</v>
      </c>
    </row>
    <row r="80" spans="5:16" x14ac:dyDescent="0.2">
      <c r="E80">
        <v>78</v>
      </c>
      <c r="F80">
        <v>78</v>
      </c>
      <c r="G80">
        <f t="shared" si="10"/>
        <v>13.728</v>
      </c>
      <c r="H80">
        <f t="shared" si="11"/>
        <v>13.728</v>
      </c>
      <c r="I80">
        <f t="shared" si="12"/>
        <v>22.239360000000001</v>
      </c>
      <c r="J80">
        <f t="shared" si="19"/>
        <v>2.4710399999999999</v>
      </c>
      <c r="K80">
        <f t="shared" si="13"/>
        <v>62.400000000000013</v>
      </c>
      <c r="L80">
        <f t="shared" si="14"/>
        <v>62.400000000000013</v>
      </c>
      <c r="M80">
        <f t="shared" si="15"/>
        <v>84.639360000000011</v>
      </c>
      <c r="N80">
        <f t="shared" si="16"/>
        <v>64.871040000000008</v>
      </c>
      <c r="O80">
        <f t="shared" si="17"/>
        <v>6.6393600000000106</v>
      </c>
      <c r="P80">
        <f t="shared" si="18"/>
        <v>-13.128959999999992</v>
      </c>
    </row>
    <row r="81" spans="5:16" x14ac:dyDescent="0.2">
      <c r="E81">
        <v>79</v>
      </c>
      <c r="F81">
        <v>79</v>
      </c>
      <c r="G81">
        <f t="shared" si="10"/>
        <v>13.271999999999998</v>
      </c>
      <c r="H81">
        <f t="shared" si="11"/>
        <v>13.271999999999998</v>
      </c>
      <c r="I81">
        <f t="shared" si="12"/>
        <v>21.500639999999997</v>
      </c>
      <c r="J81">
        <f t="shared" si="19"/>
        <v>2.38896</v>
      </c>
      <c r="K81">
        <f t="shared" si="13"/>
        <v>63.2</v>
      </c>
      <c r="L81">
        <f t="shared" si="14"/>
        <v>63.2</v>
      </c>
      <c r="M81">
        <f t="shared" si="15"/>
        <v>84.700639999999993</v>
      </c>
      <c r="N81">
        <f t="shared" si="16"/>
        <v>65.58896</v>
      </c>
      <c r="O81">
        <f t="shared" si="17"/>
        <v>5.7006399999999928</v>
      </c>
      <c r="P81">
        <f t="shared" si="18"/>
        <v>-13.41104</v>
      </c>
    </row>
    <row r="82" spans="5:16" x14ac:dyDescent="0.2">
      <c r="E82">
        <v>80</v>
      </c>
      <c r="F82">
        <v>80</v>
      </c>
      <c r="G82">
        <f t="shared" si="10"/>
        <v>12.799999999999997</v>
      </c>
      <c r="H82">
        <f t="shared" si="11"/>
        <v>12.799999999999997</v>
      </c>
      <c r="I82">
        <f t="shared" si="12"/>
        <v>20.735999999999997</v>
      </c>
      <c r="J82">
        <f t="shared" si="19"/>
        <v>2.3039999999999998</v>
      </c>
      <c r="K82">
        <f t="shared" si="13"/>
        <v>64</v>
      </c>
      <c r="L82">
        <f t="shared" si="14"/>
        <v>64</v>
      </c>
      <c r="M82">
        <f t="shared" si="15"/>
        <v>84.73599999999999</v>
      </c>
      <c r="N82">
        <f t="shared" si="16"/>
        <v>66.304000000000002</v>
      </c>
      <c r="O82">
        <f t="shared" si="17"/>
        <v>4.73599999999999</v>
      </c>
      <c r="P82">
        <f t="shared" si="18"/>
        <v>-13.695999999999998</v>
      </c>
    </row>
    <row r="83" spans="5:16" x14ac:dyDescent="0.2">
      <c r="E83">
        <v>81</v>
      </c>
      <c r="F83">
        <v>81</v>
      </c>
      <c r="G83">
        <f t="shared" si="10"/>
        <v>12.311999999999996</v>
      </c>
      <c r="H83">
        <f t="shared" si="11"/>
        <v>12.311999999999996</v>
      </c>
      <c r="I83">
        <f t="shared" si="12"/>
        <v>19.945439999999994</v>
      </c>
      <c r="J83">
        <f t="shared" si="19"/>
        <v>2.2161599999999995</v>
      </c>
      <c r="K83">
        <f t="shared" si="13"/>
        <v>64.800000000000011</v>
      </c>
      <c r="L83">
        <f t="shared" si="14"/>
        <v>64.800000000000011</v>
      </c>
      <c r="M83">
        <f t="shared" si="15"/>
        <v>84.745440000000002</v>
      </c>
      <c r="N83">
        <f t="shared" si="16"/>
        <v>67.016160000000013</v>
      </c>
      <c r="O83">
        <f t="shared" si="17"/>
        <v>3.7454400000000021</v>
      </c>
      <c r="P83">
        <f t="shared" si="18"/>
        <v>-13.983839999999987</v>
      </c>
    </row>
    <row r="84" spans="5:16" x14ac:dyDescent="0.2">
      <c r="E84">
        <v>82</v>
      </c>
      <c r="F84">
        <v>82</v>
      </c>
      <c r="G84">
        <f t="shared" si="10"/>
        <v>11.808000000000005</v>
      </c>
      <c r="H84">
        <f t="shared" si="11"/>
        <v>11.808000000000005</v>
      </c>
      <c r="I84">
        <f t="shared" si="12"/>
        <v>19.12896000000001</v>
      </c>
      <c r="J84">
        <f t="shared" si="19"/>
        <v>2.1254400000000011</v>
      </c>
      <c r="K84">
        <f t="shared" si="13"/>
        <v>65.600000000000009</v>
      </c>
      <c r="L84">
        <f t="shared" si="14"/>
        <v>65.600000000000009</v>
      </c>
      <c r="M84">
        <f t="shared" si="15"/>
        <v>84.728960000000015</v>
      </c>
      <c r="N84">
        <f t="shared" si="16"/>
        <v>67.725440000000006</v>
      </c>
      <c r="O84">
        <f t="shared" si="17"/>
        <v>2.7289600000000149</v>
      </c>
      <c r="P84">
        <f t="shared" si="18"/>
        <v>-14.274559999999994</v>
      </c>
    </row>
    <row r="85" spans="5:16" x14ac:dyDescent="0.2">
      <c r="E85">
        <v>83</v>
      </c>
      <c r="F85">
        <v>83</v>
      </c>
      <c r="G85">
        <f t="shared" si="10"/>
        <v>11.288000000000004</v>
      </c>
      <c r="H85">
        <f t="shared" si="11"/>
        <v>11.288000000000004</v>
      </c>
      <c r="I85">
        <f t="shared" si="12"/>
        <v>18.286560000000009</v>
      </c>
      <c r="J85">
        <f t="shared" si="19"/>
        <v>2.0318400000000008</v>
      </c>
      <c r="K85">
        <f t="shared" si="13"/>
        <v>66.400000000000006</v>
      </c>
      <c r="L85">
        <f t="shared" si="14"/>
        <v>66.400000000000006</v>
      </c>
      <c r="M85">
        <f t="shared" si="15"/>
        <v>84.686560000000014</v>
      </c>
      <c r="N85">
        <f t="shared" si="16"/>
        <v>68.431840000000008</v>
      </c>
      <c r="O85">
        <f t="shared" si="17"/>
        <v>1.6865600000000143</v>
      </c>
      <c r="P85">
        <f t="shared" si="18"/>
        <v>-14.568159999999992</v>
      </c>
    </row>
    <row r="86" spans="5:16" x14ac:dyDescent="0.2">
      <c r="E86">
        <v>84</v>
      </c>
      <c r="F86">
        <v>84</v>
      </c>
      <c r="G86">
        <f t="shared" si="10"/>
        <v>10.752000000000002</v>
      </c>
      <c r="H86">
        <f t="shared" si="11"/>
        <v>10.752000000000002</v>
      </c>
      <c r="I86">
        <f t="shared" si="12"/>
        <v>17.418240000000008</v>
      </c>
      <c r="J86">
        <f t="shared" si="19"/>
        <v>1.9353600000000006</v>
      </c>
      <c r="K86">
        <f t="shared" si="13"/>
        <v>67.2</v>
      </c>
      <c r="L86">
        <f t="shared" si="14"/>
        <v>67.2</v>
      </c>
      <c r="M86">
        <f t="shared" si="15"/>
        <v>84.618240000000014</v>
      </c>
      <c r="N86">
        <f t="shared" si="16"/>
        <v>69.135360000000006</v>
      </c>
      <c r="O86">
        <f t="shared" si="17"/>
        <v>0.61824000000001433</v>
      </c>
      <c r="P86">
        <f t="shared" si="18"/>
        <v>-14.864639999999994</v>
      </c>
    </row>
    <row r="87" spans="5:16" x14ac:dyDescent="0.2">
      <c r="E87">
        <v>85</v>
      </c>
      <c r="F87">
        <v>85</v>
      </c>
      <c r="G87">
        <f t="shared" si="10"/>
        <v>10.200000000000001</v>
      </c>
      <c r="H87">
        <f t="shared" si="11"/>
        <v>10.200000000000001</v>
      </c>
      <c r="I87">
        <f t="shared" si="12"/>
        <v>16.524000000000004</v>
      </c>
      <c r="J87">
        <f t="shared" si="19"/>
        <v>1.8360000000000005</v>
      </c>
      <c r="K87">
        <f t="shared" si="13"/>
        <v>68</v>
      </c>
      <c r="L87">
        <f t="shared" si="14"/>
        <v>68</v>
      </c>
      <c r="M87">
        <f t="shared" si="15"/>
        <v>84.524000000000001</v>
      </c>
      <c r="N87">
        <f t="shared" si="16"/>
        <v>69.835999999999999</v>
      </c>
      <c r="O87">
        <f t="shared" si="17"/>
        <v>-0.47599999999999909</v>
      </c>
      <c r="P87">
        <f t="shared" si="18"/>
        <v>-15.164000000000001</v>
      </c>
    </row>
    <row r="88" spans="5:16" x14ac:dyDescent="0.2">
      <c r="E88">
        <v>86</v>
      </c>
      <c r="F88">
        <v>86</v>
      </c>
      <c r="G88">
        <f t="shared" si="10"/>
        <v>9.6319999999999997</v>
      </c>
      <c r="H88">
        <f t="shared" si="11"/>
        <v>9.6319999999999997</v>
      </c>
      <c r="I88">
        <f t="shared" si="12"/>
        <v>15.603840000000002</v>
      </c>
      <c r="J88">
        <f t="shared" si="19"/>
        <v>1.7337600000000002</v>
      </c>
      <c r="K88">
        <f t="shared" si="13"/>
        <v>68.8</v>
      </c>
      <c r="L88">
        <f t="shared" si="14"/>
        <v>68.8</v>
      </c>
      <c r="M88">
        <f t="shared" si="15"/>
        <v>84.403840000000002</v>
      </c>
      <c r="N88">
        <f t="shared" si="16"/>
        <v>70.533760000000001</v>
      </c>
      <c r="O88">
        <f t="shared" si="17"/>
        <v>-1.5961599999999976</v>
      </c>
      <c r="P88">
        <f t="shared" si="18"/>
        <v>-15.466239999999999</v>
      </c>
    </row>
    <row r="89" spans="5:16" x14ac:dyDescent="0.2">
      <c r="E89">
        <v>87</v>
      </c>
      <c r="F89">
        <v>87</v>
      </c>
      <c r="G89">
        <f t="shared" si="10"/>
        <v>9.0480000000000018</v>
      </c>
      <c r="H89">
        <f t="shared" si="11"/>
        <v>9.0480000000000018</v>
      </c>
      <c r="I89">
        <f t="shared" si="12"/>
        <v>14.657760000000003</v>
      </c>
      <c r="J89">
        <f t="shared" si="19"/>
        <v>1.6286400000000005</v>
      </c>
      <c r="K89">
        <f t="shared" si="13"/>
        <v>69.600000000000009</v>
      </c>
      <c r="L89">
        <f t="shared" si="14"/>
        <v>69.600000000000009</v>
      </c>
      <c r="M89">
        <f t="shared" si="15"/>
        <v>84.257760000000019</v>
      </c>
      <c r="N89">
        <f t="shared" si="16"/>
        <v>71.228640000000013</v>
      </c>
      <c r="O89">
        <f t="shared" si="17"/>
        <v>-2.7422399999999811</v>
      </c>
      <c r="P89">
        <f t="shared" si="18"/>
        <v>-15.771359999999987</v>
      </c>
    </row>
    <row r="90" spans="5:16" x14ac:dyDescent="0.2">
      <c r="E90">
        <v>88</v>
      </c>
      <c r="F90">
        <v>88</v>
      </c>
      <c r="G90">
        <f t="shared" si="10"/>
        <v>8.4480000000000004</v>
      </c>
      <c r="H90">
        <f t="shared" si="11"/>
        <v>8.4480000000000004</v>
      </c>
      <c r="I90">
        <f t="shared" si="12"/>
        <v>13.685760000000002</v>
      </c>
      <c r="J90">
        <f t="shared" si="19"/>
        <v>1.5206400000000002</v>
      </c>
      <c r="K90">
        <f t="shared" si="13"/>
        <v>70.400000000000006</v>
      </c>
      <c r="L90">
        <f t="shared" si="14"/>
        <v>70.400000000000006</v>
      </c>
      <c r="M90">
        <f t="shared" si="15"/>
        <v>84.085760000000008</v>
      </c>
      <c r="N90">
        <f t="shared" si="16"/>
        <v>71.920640000000006</v>
      </c>
      <c r="O90">
        <f t="shared" si="17"/>
        <v>-3.9142399999999924</v>
      </c>
      <c r="P90">
        <f t="shared" si="18"/>
        <v>-16.079359999999994</v>
      </c>
    </row>
    <row r="91" spans="5:16" x14ac:dyDescent="0.2">
      <c r="E91">
        <v>89</v>
      </c>
      <c r="F91">
        <v>89</v>
      </c>
      <c r="G91">
        <f t="shared" si="10"/>
        <v>7.831999999999999</v>
      </c>
      <c r="H91">
        <f t="shared" si="11"/>
        <v>7.831999999999999</v>
      </c>
      <c r="I91">
        <f t="shared" si="12"/>
        <v>12.687839999999998</v>
      </c>
      <c r="J91">
        <f t="shared" si="19"/>
        <v>1.4097599999999999</v>
      </c>
      <c r="K91">
        <f t="shared" si="13"/>
        <v>71.200000000000017</v>
      </c>
      <c r="L91">
        <f t="shared" si="14"/>
        <v>71.200000000000017</v>
      </c>
      <c r="M91">
        <f t="shared" si="15"/>
        <v>83.887840000000011</v>
      </c>
      <c r="N91">
        <f t="shared" si="16"/>
        <v>72.609760000000023</v>
      </c>
      <c r="O91">
        <f t="shared" si="17"/>
        <v>-5.1121599999999887</v>
      </c>
      <c r="P91">
        <f t="shared" si="18"/>
        <v>-16.390239999999977</v>
      </c>
    </row>
    <row r="92" spans="5:16" x14ac:dyDescent="0.2">
      <c r="E92">
        <v>90</v>
      </c>
      <c r="F92">
        <v>90</v>
      </c>
      <c r="G92">
        <f t="shared" si="10"/>
        <v>7.1999999999999984</v>
      </c>
      <c r="H92">
        <f t="shared" si="11"/>
        <v>7.1999999999999984</v>
      </c>
      <c r="I92">
        <f t="shared" si="12"/>
        <v>11.663999999999998</v>
      </c>
      <c r="J92">
        <f t="shared" si="19"/>
        <v>1.2959999999999998</v>
      </c>
      <c r="K92">
        <f t="shared" si="13"/>
        <v>72</v>
      </c>
      <c r="L92">
        <f t="shared" si="14"/>
        <v>72</v>
      </c>
      <c r="M92">
        <f t="shared" si="15"/>
        <v>83.664000000000001</v>
      </c>
      <c r="N92">
        <f t="shared" si="16"/>
        <v>73.296000000000006</v>
      </c>
      <c r="O92">
        <f t="shared" si="17"/>
        <v>-6.3359999999999985</v>
      </c>
      <c r="P92">
        <f t="shared" si="18"/>
        <v>-16.703999999999994</v>
      </c>
    </row>
    <row r="93" spans="5:16" x14ac:dyDescent="0.2">
      <c r="E93">
        <v>91</v>
      </c>
      <c r="F93">
        <v>91</v>
      </c>
      <c r="G93">
        <f t="shared" si="10"/>
        <v>6.5519999999999978</v>
      </c>
      <c r="H93">
        <f t="shared" si="11"/>
        <v>6.5519999999999978</v>
      </c>
      <c r="I93">
        <f t="shared" si="12"/>
        <v>10.614239999999997</v>
      </c>
      <c r="J93">
        <f t="shared" si="19"/>
        <v>1.1793599999999997</v>
      </c>
      <c r="K93">
        <f t="shared" si="13"/>
        <v>72.8</v>
      </c>
      <c r="L93">
        <f t="shared" si="14"/>
        <v>72.8</v>
      </c>
      <c r="M93">
        <f t="shared" si="15"/>
        <v>83.414239999999992</v>
      </c>
      <c r="N93">
        <f t="shared" si="16"/>
        <v>73.97936</v>
      </c>
      <c r="O93">
        <f t="shared" si="17"/>
        <v>-7.5857600000000076</v>
      </c>
      <c r="P93">
        <f t="shared" si="18"/>
        <v>-17.02064</v>
      </c>
    </row>
    <row r="94" spans="5:16" x14ac:dyDescent="0.2">
      <c r="E94">
        <v>92</v>
      </c>
      <c r="F94">
        <v>92</v>
      </c>
      <c r="G94">
        <f t="shared" si="10"/>
        <v>5.8879999999999981</v>
      </c>
      <c r="H94">
        <f t="shared" si="11"/>
        <v>5.8879999999999981</v>
      </c>
      <c r="I94">
        <f t="shared" si="12"/>
        <v>9.5385599999999986</v>
      </c>
      <c r="J94">
        <f t="shared" si="19"/>
        <v>1.0598399999999999</v>
      </c>
      <c r="K94">
        <f t="shared" si="13"/>
        <v>73.600000000000009</v>
      </c>
      <c r="L94">
        <f t="shared" si="14"/>
        <v>73.600000000000009</v>
      </c>
      <c r="M94">
        <f t="shared" si="15"/>
        <v>83.138560000000012</v>
      </c>
      <c r="N94">
        <f t="shared" si="16"/>
        <v>74.659840000000003</v>
      </c>
      <c r="O94">
        <f t="shared" si="17"/>
        <v>-8.8614399999999875</v>
      </c>
      <c r="P94">
        <f t="shared" si="18"/>
        <v>-17.340159999999997</v>
      </c>
    </row>
    <row r="95" spans="5:16" x14ac:dyDescent="0.2">
      <c r="E95">
        <v>93</v>
      </c>
      <c r="F95">
        <v>93</v>
      </c>
      <c r="G95">
        <f t="shared" si="10"/>
        <v>5.2079999999999966</v>
      </c>
      <c r="H95">
        <f t="shared" si="11"/>
        <v>5.2079999999999966</v>
      </c>
      <c r="I95">
        <f t="shared" si="12"/>
        <v>8.4369599999999956</v>
      </c>
      <c r="J95">
        <f t="shared" si="19"/>
        <v>0.9374399999999995</v>
      </c>
      <c r="K95">
        <f t="shared" si="13"/>
        <v>74.400000000000006</v>
      </c>
      <c r="L95">
        <f t="shared" si="14"/>
        <v>74.400000000000006</v>
      </c>
      <c r="M95">
        <f t="shared" si="15"/>
        <v>82.836960000000005</v>
      </c>
      <c r="N95">
        <f t="shared" si="16"/>
        <v>75.337440000000001</v>
      </c>
      <c r="O95">
        <f t="shared" si="17"/>
        <v>-10.163039999999995</v>
      </c>
      <c r="P95">
        <f t="shared" si="18"/>
        <v>-17.662559999999999</v>
      </c>
    </row>
    <row r="96" spans="5:16" x14ac:dyDescent="0.2">
      <c r="E96">
        <v>94</v>
      </c>
      <c r="F96">
        <v>94</v>
      </c>
      <c r="G96">
        <f t="shared" si="10"/>
        <v>4.512000000000004</v>
      </c>
      <c r="H96">
        <f t="shared" si="11"/>
        <v>4.512000000000004</v>
      </c>
      <c r="I96">
        <f t="shared" si="12"/>
        <v>7.3094400000000075</v>
      </c>
      <c r="J96">
        <f t="shared" si="19"/>
        <v>0.81216000000000077</v>
      </c>
      <c r="K96">
        <f t="shared" si="13"/>
        <v>75.2</v>
      </c>
      <c r="L96">
        <f t="shared" si="14"/>
        <v>75.2</v>
      </c>
      <c r="M96">
        <f t="shared" si="15"/>
        <v>82.509440000000012</v>
      </c>
      <c r="N96">
        <f t="shared" si="16"/>
        <v>76.012160000000009</v>
      </c>
      <c r="O96">
        <f t="shared" si="17"/>
        <v>-11.490559999999988</v>
      </c>
      <c r="P96">
        <f t="shared" si="18"/>
        <v>-17.987839999999991</v>
      </c>
    </row>
    <row r="97" spans="5:16" x14ac:dyDescent="0.2">
      <c r="E97">
        <v>95</v>
      </c>
      <c r="F97">
        <v>95</v>
      </c>
      <c r="G97">
        <f t="shared" si="10"/>
        <v>3.8000000000000034</v>
      </c>
      <c r="H97">
        <f t="shared" si="11"/>
        <v>3.8000000000000034</v>
      </c>
      <c r="I97">
        <f t="shared" si="12"/>
        <v>6.1560000000000059</v>
      </c>
      <c r="J97">
        <f t="shared" si="19"/>
        <v>0.68400000000000061</v>
      </c>
      <c r="K97">
        <f t="shared" si="13"/>
        <v>76</v>
      </c>
      <c r="L97">
        <f t="shared" si="14"/>
        <v>76</v>
      </c>
      <c r="M97">
        <f t="shared" si="15"/>
        <v>82.156000000000006</v>
      </c>
      <c r="N97">
        <f t="shared" si="16"/>
        <v>76.683999999999997</v>
      </c>
      <c r="O97">
        <f t="shared" si="17"/>
        <v>-12.843999999999994</v>
      </c>
      <c r="P97">
        <f t="shared" si="18"/>
        <v>-18.316000000000003</v>
      </c>
    </row>
    <row r="98" spans="5:16" x14ac:dyDescent="0.2">
      <c r="E98">
        <v>96</v>
      </c>
      <c r="F98">
        <v>96</v>
      </c>
      <c r="G98">
        <f t="shared" si="10"/>
        <v>3.0720000000000032</v>
      </c>
      <c r="H98">
        <f t="shared" si="11"/>
        <v>3.0720000000000032</v>
      </c>
      <c r="I98">
        <f t="shared" si="12"/>
        <v>4.9766400000000051</v>
      </c>
      <c r="J98">
        <f t="shared" si="19"/>
        <v>0.55296000000000067</v>
      </c>
      <c r="K98">
        <f t="shared" si="13"/>
        <v>76.800000000000011</v>
      </c>
      <c r="L98">
        <f t="shared" si="14"/>
        <v>76.800000000000011</v>
      </c>
      <c r="M98">
        <f t="shared" si="15"/>
        <v>81.776640000000015</v>
      </c>
      <c r="N98">
        <f t="shared" si="16"/>
        <v>77.35296000000001</v>
      </c>
      <c r="O98">
        <f t="shared" si="17"/>
        <v>-14.223359999999985</v>
      </c>
      <c r="P98">
        <f t="shared" si="18"/>
        <v>-18.64703999999999</v>
      </c>
    </row>
    <row r="99" spans="5:16" x14ac:dyDescent="0.2">
      <c r="E99">
        <v>97</v>
      </c>
      <c r="F99">
        <v>97</v>
      </c>
      <c r="G99">
        <f t="shared" si="10"/>
        <v>2.3280000000000025</v>
      </c>
      <c r="H99">
        <f t="shared" si="11"/>
        <v>2.3280000000000025</v>
      </c>
      <c r="I99">
        <f t="shared" si="12"/>
        <v>3.7713600000000045</v>
      </c>
      <c r="J99">
        <f t="shared" si="19"/>
        <v>0.41904000000000047</v>
      </c>
      <c r="K99">
        <f t="shared" si="13"/>
        <v>77.600000000000023</v>
      </c>
      <c r="L99">
        <f t="shared" si="14"/>
        <v>77.600000000000023</v>
      </c>
      <c r="M99">
        <f t="shared" si="15"/>
        <v>81.371360000000024</v>
      </c>
      <c r="N99">
        <f t="shared" si="16"/>
        <v>78.019040000000018</v>
      </c>
      <c r="O99">
        <f t="shared" si="17"/>
        <v>-15.628639999999976</v>
      </c>
      <c r="P99">
        <f t="shared" si="18"/>
        <v>-18.980959999999982</v>
      </c>
    </row>
    <row r="100" spans="5:16" x14ac:dyDescent="0.2">
      <c r="E100">
        <v>98</v>
      </c>
      <c r="F100">
        <v>98</v>
      </c>
      <c r="G100">
        <f t="shared" si="10"/>
        <v>1.5680000000000016</v>
      </c>
      <c r="H100">
        <f t="shared" si="11"/>
        <v>1.5680000000000016</v>
      </c>
      <c r="I100">
        <f t="shared" si="12"/>
        <v>2.5401600000000024</v>
      </c>
      <c r="J100">
        <f t="shared" si="19"/>
        <v>0.28224000000000032</v>
      </c>
      <c r="K100">
        <f t="shared" si="13"/>
        <v>78.400000000000006</v>
      </c>
      <c r="L100">
        <f t="shared" si="14"/>
        <v>78.400000000000006</v>
      </c>
      <c r="M100">
        <f t="shared" si="15"/>
        <v>80.940160000000006</v>
      </c>
      <c r="N100">
        <f t="shared" si="16"/>
        <v>78.682240000000007</v>
      </c>
      <c r="O100">
        <f t="shared" si="17"/>
        <v>-17.059839999999994</v>
      </c>
      <c r="P100">
        <f t="shared" si="18"/>
        <v>-19.317759999999993</v>
      </c>
    </row>
    <row r="101" spans="5:16" x14ac:dyDescent="0.2">
      <c r="E101">
        <v>99</v>
      </c>
      <c r="F101">
        <v>99</v>
      </c>
      <c r="G101">
        <f t="shared" si="10"/>
        <v>0.7920000000000007</v>
      </c>
      <c r="H101">
        <f t="shared" si="11"/>
        <v>0.7920000000000007</v>
      </c>
      <c r="I101">
        <f t="shared" si="12"/>
        <v>1.2830400000000013</v>
      </c>
      <c r="J101">
        <f t="shared" si="19"/>
        <v>0.14256000000000013</v>
      </c>
      <c r="K101">
        <f t="shared" si="13"/>
        <v>79.2</v>
      </c>
      <c r="L101">
        <f t="shared" si="14"/>
        <v>79.2</v>
      </c>
      <c r="M101">
        <f t="shared" si="15"/>
        <v>80.483040000000003</v>
      </c>
      <c r="N101">
        <f t="shared" si="16"/>
        <v>79.342560000000006</v>
      </c>
      <c r="O101">
        <f t="shared" si="17"/>
        <v>-18.516959999999997</v>
      </c>
      <c r="P101">
        <f t="shared" si="18"/>
        <v>-19.657439999999994</v>
      </c>
    </row>
    <row r="102" spans="5:16" x14ac:dyDescent="0.2">
      <c r="E102">
        <v>100</v>
      </c>
      <c r="F102">
        <v>100</v>
      </c>
      <c r="G102">
        <f t="shared" si="10"/>
        <v>0</v>
      </c>
      <c r="H102">
        <f t="shared" si="11"/>
        <v>0</v>
      </c>
      <c r="I102">
        <f t="shared" si="12"/>
        <v>0</v>
      </c>
      <c r="J102">
        <f t="shared" si="19"/>
        <v>0</v>
      </c>
      <c r="K102">
        <f t="shared" si="13"/>
        <v>80</v>
      </c>
      <c r="L102">
        <f t="shared" si="14"/>
        <v>80</v>
      </c>
      <c r="M102">
        <f t="shared" si="15"/>
        <v>80</v>
      </c>
      <c r="N102">
        <f t="shared" si="16"/>
        <v>80</v>
      </c>
      <c r="O102">
        <f t="shared" si="17"/>
        <v>-20</v>
      </c>
      <c r="P102">
        <f t="shared" si="18"/>
        <v>-20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68DD-6C33-7940-97EC-C737E0E4F5A9}">
  <dimension ref="A1:U102"/>
  <sheetViews>
    <sheetView tabSelected="1" workbookViewId="0">
      <selection activeCell="E7" sqref="E7"/>
    </sheetView>
  </sheetViews>
  <sheetFormatPr baseColWidth="10" defaultRowHeight="16" x14ac:dyDescent="0.2"/>
  <sheetData>
    <row r="1" spans="1:21" x14ac:dyDescent="0.2">
      <c r="A1" t="s">
        <v>0</v>
      </c>
      <c r="B1">
        <v>27.345455000000001</v>
      </c>
      <c r="D1" t="s">
        <v>33</v>
      </c>
      <c r="E1" t="s">
        <v>0</v>
      </c>
      <c r="F1" t="s">
        <v>4</v>
      </c>
      <c r="G1" t="s">
        <v>21</v>
      </c>
      <c r="H1" t="s">
        <v>22</v>
      </c>
      <c r="I1" t="s">
        <v>1</v>
      </c>
      <c r="J1" t="s">
        <v>5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45</v>
      </c>
      <c r="R1" t="s">
        <v>46</v>
      </c>
    </row>
    <row r="2" spans="1:21" x14ac:dyDescent="0.2">
      <c r="A2" t="s">
        <v>1</v>
      </c>
      <c r="B2">
        <v>0</v>
      </c>
      <c r="D2">
        <v>0</v>
      </c>
      <c r="E2">
        <f>$B$1</f>
        <v>27.345455000000001</v>
      </c>
      <c r="F2">
        <f>$B$6</f>
        <v>66.7</v>
      </c>
      <c r="G2">
        <f>$B$34</f>
        <v>21.125730994152065</v>
      </c>
      <c r="H2">
        <f>$B$35</f>
        <v>23.600668337510452</v>
      </c>
      <c r="I2">
        <f>E2-G2</f>
        <v>6.2197240058479366</v>
      </c>
      <c r="J2">
        <f>F2-H2</f>
        <v>43.099331662489547</v>
      </c>
      <c r="K2">
        <f>$B$4*G2*(1-G2/$B$3)</f>
        <v>13.330212715023434</v>
      </c>
      <c r="L2">
        <f>$B$9*H2*(1-H2/$B$8)</f>
        <v>16.227677589964891</v>
      </c>
      <c r="M2">
        <f>$B$22*((K2*$B$17)+(L2*$B$16))</f>
        <v>13.979226104107394</v>
      </c>
      <c r="N2">
        <f>$B$23*((L2*$B$18)+(K2*$B$15))</f>
        <v>14.02541685598011</v>
      </c>
      <c r="O2">
        <f>($B$20*(G2*$B$13))+($B$21*(H2*$B$12))</f>
        <v>17.098579782790324</v>
      </c>
      <c r="P2">
        <f>($B$21*(H2*$B$14))+($B$20*(G2*$B$11))</f>
        <v>20.795112781954899</v>
      </c>
      <c r="Q2">
        <v>0</v>
      </c>
      <c r="R2">
        <v>0</v>
      </c>
    </row>
    <row r="3" spans="1:21" x14ac:dyDescent="0.2">
      <c r="A3" t="s">
        <v>2</v>
      </c>
      <c r="B3">
        <v>100</v>
      </c>
      <c r="D3">
        <v>1</v>
      </c>
      <c r="E3">
        <f t="shared" ref="E3:E66" si="0">$B$1</f>
        <v>27.345455000000001</v>
      </c>
      <c r="F3">
        <f t="shared" ref="F3:F66" si="1">$B$6</f>
        <v>66.7</v>
      </c>
      <c r="G3">
        <f t="shared" ref="G3:G66" si="2">$B$34</f>
        <v>21.125730994152065</v>
      </c>
      <c r="H3">
        <f t="shared" ref="H3:H66" si="3">$B$35</f>
        <v>23.600668337510452</v>
      </c>
      <c r="I3">
        <f t="shared" ref="I3:I66" si="4">E3-G3</f>
        <v>6.2197240058479366</v>
      </c>
      <c r="J3">
        <f t="shared" ref="J3:J66" si="5">F3-H3</f>
        <v>43.099331662489547</v>
      </c>
      <c r="K3">
        <f>$B$4*G3*(1-G3/$B$3)</f>
        <v>13.330212715023434</v>
      </c>
      <c r="L3">
        <f>$B$9*H3*(1-H3/$B$8)</f>
        <v>16.227677589964891</v>
      </c>
      <c r="M3">
        <f>$B$22*((K3*$B$17)+(L3*$B$16))</f>
        <v>13.979226104107394</v>
      </c>
      <c r="N3">
        <f>$B$23*((L3*$B$18)+(K3*$B$15))</f>
        <v>14.02541685598011</v>
      </c>
      <c r="O3">
        <f>($B$20*(G3*$B$13))+($B$21*(H3*$B$12))</f>
        <v>17.098579782790324</v>
      </c>
      <c r="P3">
        <f>($B$21*(H3*$B$14))+($B$20*(G3*$B$11))</f>
        <v>20.795112781954899</v>
      </c>
      <c r="Q3">
        <f>($B$25-$B$26) * (E3 - $B$34) * $B$30^(D3-1)</f>
        <v>124.39448011695873</v>
      </c>
      <c r="R3">
        <f t="shared" ref="R3:R34" si="6">($B$27-$B$28) * (F3 - $B$35) * $B$30^(D3-1)</f>
        <v>861.98663324979088</v>
      </c>
    </row>
    <row r="4" spans="1:21" x14ac:dyDescent="0.2">
      <c r="A4" t="s">
        <v>3</v>
      </c>
      <c r="B4">
        <v>0.8</v>
      </c>
      <c r="D4">
        <v>2</v>
      </c>
      <c r="E4">
        <f t="shared" si="0"/>
        <v>27.345455000000001</v>
      </c>
      <c r="F4">
        <f t="shared" si="1"/>
        <v>66.7</v>
      </c>
      <c r="G4">
        <f t="shared" si="2"/>
        <v>21.125730994152065</v>
      </c>
      <c r="H4">
        <f t="shared" si="3"/>
        <v>23.600668337510452</v>
      </c>
      <c r="I4">
        <f t="shared" si="4"/>
        <v>6.2197240058479366</v>
      </c>
      <c r="J4">
        <f t="shared" si="5"/>
        <v>43.099331662489547</v>
      </c>
      <c r="K4">
        <f t="shared" ref="K4:K67" si="7">$B$4*G4*(1-G4/$B$3)</f>
        <v>13.330212715023434</v>
      </c>
      <c r="L4">
        <f t="shared" ref="L4:L67" si="8">$B$9*H4*(1-H4/$B$8)</f>
        <v>16.227677589964891</v>
      </c>
      <c r="M4">
        <f t="shared" ref="M4:M67" si="9">$B$22*((K4*$B$17)+(L4*$B$16))</f>
        <v>13.979226104107394</v>
      </c>
      <c r="N4">
        <f t="shared" ref="N4:N67" si="10">$B$23*((L4*$B$18)+(K4*$B$15))</f>
        <v>14.02541685598011</v>
      </c>
      <c r="O4">
        <f t="shared" ref="O4:O67" si="11">($B$20*(G4*$B$13))+($B$21*(H4*$B$12))</f>
        <v>17.098579782790324</v>
      </c>
      <c r="P4">
        <f t="shared" ref="P4:P67" si="12">($B$21*(H4*$B$14))+($B$20*(G4*$B$11))</f>
        <v>20.795112781954899</v>
      </c>
      <c r="Q4">
        <f t="shared" ref="Q4:Q66" si="13">($B$25-$B$26) * (E4 - $B$34) * $B$30^(D4-1)</f>
        <v>118.1747561111108</v>
      </c>
      <c r="R4">
        <f t="shared" si="6"/>
        <v>818.88730158730129</v>
      </c>
    </row>
    <row r="5" spans="1:21" x14ac:dyDescent="0.2">
      <c r="D5">
        <v>3</v>
      </c>
      <c r="E5">
        <f t="shared" si="0"/>
        <v>27.345455000000001</v>
      </c>
      <c r="F5">
        <f t="shared" si="1"/>
        <v>66.7</v>
      </c>
      <c r="G5">
        <f t="shared" si="2"/>
        <v>21.125730994152065</v>
      </c>
      <c r="H5">
        <f t="shared" si="3"/>
        <v>23.600668337510452</v>
      </c>
      <c r="I5">
        <f t="shared" si="4"/>
        <v>6.2197240058479366</v>
      </c>
      <c r="J5">
        <f t="shared" si="5"/>
        <v>43.099331662489547</v>
      </c>
      <c r="K5">
        <f t="shared" si="7"/>
        <v>13.330212715023434</v>
      </c>
      <c r="L5">
        <f t="shared" si="8"/>
        <v>16.227677589964891</v>
      </c>
      <c r="M5">
        <f t="shared" si="9"/>
        <v>13.979226104107394</v>
      </c>
      <c r="N5">
        <f t="shared" si="10"/>
        <v>14.02541685598011</v>
      </c>
      <c r="O5">
        <f t="shared" si="11"/>
        <v>17.098579782790324</v>
      </c>
      <c r="P5">
        <f t="shared" si="12"/>
        <v>20.795112781954899</v>
      </c>
      <c r="Q5">
        <f t="shared" si="13"/>
        <v>112.26601830555525</v>
      </c>
      <c r="R5">
        <f t="shared" si="6"/>
        <v>777.94293650793622</v>
      </c>
      <c r="T5" t="s">
        <v>42</v>
      </c>
      <c r="U5">
        <f>SUM(Q2:Q102)</f>
        <v>2473.1599792515613</v>
      </c>
    </row>
    <row r="6" spans="1:21" x14ac:dyDescent="0.2">
      <c r="A6" t="s">
        <v>4</v>
      </c>
      <c r="B6">
        <v>66.7</v>
      </c>
      <c r="D6">
        <v>4</v>
      </c>
      <c r="E6">
        <f t="shared" si="0"/>
        <v>27.345455000000001</v>
      </c>
      <c r="F6">
        <f t="shared" si="1"/>
        <v>66.7</v>
      </c>
      <c r="G6">
        <f t="shared" si="2"/>
        <v>21.125730994152065</v>
      </c>
      <c r="H6">
        <f t="shared" si="3"/>
        <v>23.600668337510452</v>
      </c>
      <c r="I6">
        <f t="shared" si="4"/>
        <v>6.2197240058479366</v>
      </c>
      <c r="J6">
        <f t="shared" si="5"/>
        <v>43.099331662489547</v>
      </c>
      <c r="K6">
        <f t="shared" si="7"/>
        <v>13.330212715023434</v>
      </c>
      <c r="L6">
        <f t="shared" si="8"/>
        <v>16.227677589964891</v>
      </c>
      <c r="M6">
        <f t="shared" si="9"/>
        <v>13.979226104107394</v>
      </c>
      <c r="N6">
        <f t="shared" si="10"/>
        <v>14.02541685598011</v>
      </c>
      <c r="O6">
        <f t="shared" si="11"/>
        <v>17.098579782790324</v>
      </c>
      <c r="P6">
        <f t="shared" si="12"/>
        <v>20.795112781954899</v>
      </c>
      <c r="Q6">
        <f t="shared" si="13"/>
        <v>106.65271739027747</v>
      </c>
      <c r="R6">
        <f t="shared" si="6"/>
        <v>739.04578968253941</v>
      </c>
      <c r="T6" t="s">
        <v>43</v>
      </c>
      <c r="U6">
        <f>SUM(R2:R102)</f>
        <v>17137.664324001955</v>
      </c>
    </row>
    <row r="7" spans="1:21" x14ac:dyDescent="0.2">
      <c r="A7" t="s">
        <v>5</v>
      </c>
      <c r="B7">
        <v>0</v>
      </c>
      <c r="D7">
        <v>5</v>
      </c>
      <c r="E7">
        <f t="shared" si="0"/>
        <v>27.345455000000001</v>
      </c>
      <c r="F7">
        <f t="shared" si="1"/>
        <v>66.7</v>
      </c>
      <c r="G7">
        <f t="shared" si="2"/>
        <v>21.125730994152065</v>
      </c>
      <c r="H7">
        <f t="shared" si="3"/>
        <v>23.600668337510452</v>
      </c>
      <c r="I7">
        <f t="shared" si="4"/>
        <v>6.2197240058479366</v>
      </c>
      <c r="J7">
        <f t="shared" si="5"/>
        <v>43.099331662489547</v>
      </c>
      <c r="K7">
        <f t="shared" si="7"/>
        <v>13.330212715023434</v>
      </c>
      <c r="L7">
        <f t="shared" si="8"/>
        <v>16.227677589964891</v>
      </c>
      <c r="M7">
        <f t="shared" si="9"/>
        <v>13.979226104107394</v>
      </c>
      <c r="N7">
        <f t="shared" si="10"/>
        <v>14.02541685598011</v>
      </c>
      <c r="O7">
        <f t="shared" si="11"/>
        <v>17.098579782790324</v>
      </c>
      <c r="P7">
        <f t="shared" si="12"/>
        <v>20.795112781954899</v>
      </c>
      <c r="Q7">
        <f t="shared" si="13"/>
        <v>101.32008152076362</v>
      </c>
      <c r="R7">
        <f t="shared" si="6"/>
        <v>702.09350019841247</v>
      </c>
    </row>
    <row r="8" spans="1:21" x14ac:dyDescent="0.2">
      <c r="A8" t="s">
        <v>6</v>
      </c>
      <c r="B8">
        <v>100</v>
      </c>
      <c r="D8">
        <v>6</v>
      </c>
      <c r="E8">
        <f t="shared" si="0"/>
        <v>27.345455000000001</v>
      </c>
      <c r="F8">
        <f t="shared" si="1"/>
        <v>66.7</v>
      </c>
      <c r="G8">
        <f t="shared" si="2"/>
        <v>21.125730994152065</v>
      </c>
      <c r="H8">
        <f t="shared" si="3"/>
        <v>23.600668337510452</v>
      </c>
      <c r="I8">
        <f t="shared" si="4"/>
        <v>6.2197240058479366</v>
      </c>
      <c r="J8">
        <f t="shared" si="5"/>
        <v>43.099331662489547</v>
      </c>
      <c r="K8">
        <f t="shared" si="7"/>
        <v>13.330212715023434</v>
      </c>
      <c r="L8">
        <f t="shared" si="8"/>
        <v>16.227677589964891</v>
      </c>
      <c r="M8">
        <f t="shared" si="9"/>
        <v>13.979226104107394</v>
      </c>
      <c r="N8">
        <f t="shared" si="10"/>
        <v>14.02541685598011</v>
      </c>
      <c r="O8">
        <f t="shared" si="11"/>
        <v>17.098579782790324</v>
      </c>
      <c r="P8">
        <f t="shared" si="12"/>
        <v>20.795112781954899</v>
      </c>
      <c r="Q8">
        <f t="shared" si="13"/>
        <v>96.254077444725439</v>
      </c>
      <c r="R8">
        <f t="shared" si="6"/>
        <v>666.98882518849189</v>
      </c>
    </row>
    <row r="9" spans="1:21" x14ac:dyDescent="0.2">
      <c r="A9" t="s">
        <v>7</v>
      </c>
      <c r="B9">
        <v>0.9</v>
      </c>
      <c r="D9">
        <v>7</v>
      </c>
      <c r="E9">
        <f t="shared" si="0"/>
        <v>27.345455000000001</v>
      </c>
      <c r="F9">
        <f t="shared" si="1"/>
        <v>66.7</v>
      </c>
      <c r="G9">
        <f t="shared" si="2"/>
        <v>21.125730994152065</v>
      </c>
      <c r="H9">
        <f t="shared" si="3"/>
        <v>23.600668337510452</v>
      </c>
      <c r="I9">
        <f t="shared" si="4"/>
        <v>6.2197240058479366</v>
      </c>
      <c r="J9">
        <f t="shared" si="5"/>
        <v>43.099331662489547</v>
      </c>
      <c r="K9">
        <f t="shared" si="7"/>
        <v>13.330212715023434</v>
      </c>
      <c r="L9">
        <f t="shared" si="8"/>
        <v>16.227677589964891</v>
      </c>
      <c r="M9">
        <f t="shared" si="9"/>
        <v>13.979226104107394</v>
      </c>
      <c r="N9">
        <f t="shared" si="10"/>
        <v>14.02541685598011</v>
      </c>
      <c r="O9">
        <f t="shared" si="11"/>
        <v>17.098579782790324</v>
      </c>
      <c r="P9">
        <f t="shared" si="12"/>
        <v>20.795112781954899</v>
      </c>
      <c r="Q9">
        <f t="shared" si="13"/>
        <v>91.441373572489155</v>
      </c>
      <c r="R9">
        <f t="shared" si="6"/>
        <v>633.63938392906721</v>
      </c>
    </row>
    <row r="10" spans="1:21" x14ac:dyDescent="0.2">
      <c r="D10">
        <v>8</v>
      </c>
      <c r="E10">
        <f t="shared" si="0"/>
        <v>27.345455000000001</v>
      </c>
      <c r="F10">
        <f t="shared" si="1"/>
        <v>66.7</v>
      </c>
      <c r="G10">
        <f t="shared" si="2"/>
        <v>21.125730994152065</v>
      </c>
      <c r="H10">
        <f t="shared" si="3"/>
        <v>23.600668337510452</v>
      </c>
      <c r="I10">
        <f t="shared" si="4"/>
        <v>6.2197240058479366</v>
      </c>
      <c r="J10">
        <f t="shared" si="5"/>
        <v>43.099331662489547</v>
      </c>
      <c r="K10">
        <f t="shared" si="7"/>
        <v>13.330212715023434</v>
      </c>
      <c r="L10">
        <f t="shared" si="8"/>
        <v>16.227677589964891</v>
      </c>
      <c r="M10">
        <f t="shared" si="9"/>
        <v>13.979226104107394</v>
      </c>
      <c r="N10">
        <f t="shared" si="10"/>
        <v>14.02541685598011</v>
      </c>
      <c r="O10">
        <f t="shared" si="11"/>
        <v>17.098579782790324</v>
      </c>
      <c r="P10">
        <f t="shared" si="12"/>
        <v>20.795112781954899</v>
      </c>
      <c r="Q10">
        <f t="shared" si="13"/>
        <v>86.869304893864694</v>
      </c>
      <c r="R10">
        <f t="shared" si="6"/>
        <v>601.95741473261387</v>
      </c>
    </row>
    <row r="11" spans="1:21" x14ac:dyDescent="0.2">
      <c r="A11" t="s">
        <v>8</v>
      </c>
      <c r="B11">
        <v>0.2</v>
      </c>
      <c r="D11">
        <v>9</v>
      </c>
      <c r="E11">
        <f t="shared" si="0"/>
        <v>27.345455000000001</v>
      </c>
      <c r="F11">
        <f t="shared" si="1"/>
        <v>66.7</v>
      </c>
      <c r="G11">
        <f t="shared" si="2"/>
        <v>21.125730994152065</v>
      </c>
      <c r="H11">
        <f t="shared" si="3"/>
        <v>23.600668337510452</v>
      </c>
      <c r="I11">
        <f t="shared" si="4"/>
        <v>6.2197240058479366</v>
      </c>
      <c r="J11">
        <f t="shared" si="5"/>
        <v>43.099331662489547</v>
      </c>
      <c r="K11">
        <f t="shared" si="7"/>
        <v>13.330212715023434</v>
      </c>
      <c r="L11">
        <f t="shared" si="8"/>
        <v>16.227677589964891</v>
      </c>
      <c r="M11">
        <f t="shared" si="9"/>
        <v>13.979226104107394</v>
      </c>
      <c r="N11">
        <f t="shared" si="10"/>
        <v>14.02541685598011</v>
      </c>
      <c r="O11">
        <f t="shared" si="11"/>
        <v>17.098579782790324</v>
      </c>
      <c r="P11">
        <f t="shared" si="12"/>
        <v>20.795112781954899</v>
      </c>
      <c r="Q11">
        <f t="shared" si="13"/>
        <v>82.525839649171473</v>
      </c>
      <c r="R11">
        <f t="shared" si="6"/>
        <v>571.85954399598313</v>
      </c>
    </row>
    <row r="12" spans="1:21" x14ac:dyDescent="0.2">
      <c r="A12" t="s">
        <v>9</v>
      </c>
      <c r="B12">
        <v>0.1</v>
      </c>
      <c r="D12">
        <v>10</v>
      </c>
      <c r="E12">
        <f t="shared" si="0"/>
        <v>27.345455000000001</v>
      </c>
      <c r="F12">
        <f t="shared" si="1"/>
        <v>66.7</v>
      </c>
      <c r="G12">
        <f t="shared" si="2"/>
        <v>21.125730994152065</v>
      </c>
      <c r="H12">
        <f t="shared" si="3"/>
        <v>23.600668337510452</v>
      </c>
      <c r="I12">
        <f t="shared" si="4"/>
        <v>6.2197240058479366</v>
      </c>
      <c r="J12">
        <f t="shared" si="5"/>
        <v>43.099331662489547</v>
      </c>
      <c r="K12">
        <f t="shared" si="7"/>
        <v>13.330212715023434</v>
      </c>
      <c r="L12">
        <f t="shared" si="8"/>
        <v>16.227677589964891</v>
      </c>
      <c r="M12">
        <f t="shared" si="9"/>
        <v>13.979226104107394</v>
      </c>
      <c r="N12">
        <f t="shared" si="10"/>
        <v>14.02541685598011</v>
      </c>
      <c r="O12">
        <f t="shared" si="11"/>
        <v>17.098579782790324</v>
      </c>
      <c r="P12">
        <f t="shared" si="12"/>
        <v>20.795112781954899</v>
      </c>
      <c r="Q12">
        <f t="shared" si="13"/>
        <v>78.399547666712891</v>
      </c>
      <c r="R12">
        <f t="shared" si="6"/>
        <v>543.26656679618395</v>
      </c>
    </row>
    <row r="13" spans="1:21" x14ac:dyDescent="0.2">
      <c r="A13" t="s">
        <v>10</v>
      </c>
      <c r="B13">
        <f>1-B11</f>
        <v>0.8</v>
      </c>
      <c r="D13">
        <v>11</v>
      </c>
      <c r="E13">
        <f t="shared" si="0"/>
        <v>27.345455000000001</v>
      </c>
      <c r="F13">
        <f t="shared" si="1"/>
        <v>66.7</v>
      </c>
      <c r="G13">
        <f t="shared" si="2"/>
        <v>21.125730994152065</v>
      </c>
      <c r="H13">
        <f t="shared" si="3"/>
        <v>23.600668337510452</v>
      </c>
      <c r="I13">
        <f t="shared" si="4"/>
        <v>6.2197240058479366</v>
      </c>
      <c r="J13">
        <f t="shared" si="5"/>
        <v>43.099331662489547</v>
      </c>
      <c r="K13">
        <f t="shared" si="7"/>
        <v>13.330212715023434</v>
      </c>
      <c r="L13">
        <f t="shared" si="8"/>
        <v>16.227677589964891</v>
      </c>
      <c r="M13">
        <f t="shared" si="9"/>
        <v>13.979226104107394</v>
      </c>
      <c r="N13">
        <f t="shared" si="10"/>
        <v>14.02541685598011</v>
      </c>
      <c r="O13">
        <f t="shared" si="11"/>
        <v>17.098579782790324</v>
      </c>
      <c r="P13">
        <f t="shared" si="12"/>
        <v>20.795112781954899</v>
      </c>
      <c r="Q13">
        <f t="shared" si="13"/>
        <v>74.479570283377257</v>
      </c>
      <c r="R13">
        <f t="shared" si="6"/>
        <v>516.10323845637481</v>
      </c>
    </row>
    <row r="14" spans="1:21" x14ac:dyDescent="0.2">
      <c r="A14" t="s">
        <v>11</v>
      </c>
      <c r="B14">
        <f>1-B12</f>
        <v>0.9</v>
      </c>
      <c r="D14">
        <v>12</v>
      </c>
      <c r="E14">
        <f t="shared" si="0"/>
        <v>27.345455000000001</v>
      </c>
      <c r="F14">
        <f t="shared" si="1"/>
        <v>66.7</v>
      </c>
      <c r="G14">
        <f t="shared" si="2"/>
        <v>21.125730994152065</v>
      </c>
      <c r="H14">
        <f t="shared" si="3"/>
        <v>23.600668337510452</v>
      </c>
      <c r="I14">
        <f t="shared" si="4"/>
        <v>6.2197240058479366</v>
      </c>
      <c r="J14">
        <f t="shared" si="5"/>
        <v>43.099331662489547</v>
      </c>
      <c r="K14">
        <f t="shared" si="7"/>
        <v>13.330212715023434</v>
      </c>
      <c r="L14">
        <f t="shared" si="8"/>
        <v>16.227677589964891</v>
      </c>
      <c r="M14">
        <f t="shared" si="9"/>
        <v>13.979226104107394</v>
      </c>
      <c r="N14">
        <f t="shared" si="10"/>
        <v>14.02541685598011</v>
      </c>
      <c r="O14">
        <f t="shared" si="11"/>
        <v>17.098579782790324</v>
      </c>
      <c r="P14">
        <f t="shared" si="12"/>
        <v>20.795112781954899</v>
      </c>
      <c r="Q14">
        <f t="shared" si="13"/>
        <v>70.75559176920838</v>
      </c>
      <c r="R14">
        <f t="shared" si="6"/>
        <v>490.29807653355607</v>
      </c>
    </row>
    <row r="15" spans="1:21" x14ac:dyDescent="0.2">
      <c r="A15" t="s">
        <v>12</v>
      </c>
      <c r="B15">
        <v>0.2</v>
      </c>
      <c r="D15">
        <v>13</v>
      </c>
      <c r="E15">
        <f t="shared" si="0"/>
        <v>27.345455000000001</v>
      </c>
      <c r="F15">
        <f t="shared" si="1"/>
        <v>66.7</v>
      </c>
      <c r="G15">
        <f t="shared" si="2"/>
        <v>21.125730994152065</v>
      </c>
      <c r="H15">
        <f t="shared" si="3"/>
        <v>23.600668337510452</v>
      </c>
      <c r="I15">
        <f t="shared" si="4"/>
        <v>6.2197240058479366</v>
      </c>
      <c r="J15">
        <f t="shared" si="5"/>
        <v>43.099331662489547</v>
      </c>
      <c r="K15">
        <f t="shared" si="7"/>
        <v>13.330212715023434</v>
      </c>
      <c r="L15">
        <f t="shared" si="8"/>
        <v>16.227677589964891</v>
      </c>
      <c r="M15">
        <f t="shared" si="9"/>
        <v>13.979226104107394</v>
      </c>
      <c r="N15">
        <f t="shared" si="10"/>
        <v>14.02541685598011</v>
      </c>
      <c r="O15">
        <f t="shared" si="11"/>
        <v>17.098579782790324</v>
      </c>
      <c r="P15">
        <f t="shared" si="12"/>
        <v>20.795112781954899</v>
      </c>
      <c r="Q15">
        <f t="shared" si="13"/>
        <v>67.217812180747956</v>
      </c>
      <c r="R15">
        <f t="shared" si="6"/>
        <v>465.78317270687825</v>
      </c>
    </row>
    <row r="16" spans="1:21" x14ac:dyDescent="0.2">
      <c r="A16" t="s">
        <v>13</v>
      </c>
      <c r="B16">
        <v>0.3</v>
      </c>
      <c r="D16">
        <v>14</v>
      </c>
      <c r="E16">
        <f t="shared" si="0"/>
        <v>27.345455000000001</v>
      </c>
      <c r="F16">
        <f t="shared" si="1"/>
        <v>66.7</v>
      </c>
      <c r="G16">
        <f t="shared" si="2"/>
        <v>21.125730994152065</v>
      </c>
      <c r="H16">
        <f t="shared" si="3"/>
        <v>23.600668337510452</v>
      </c>
      <c r="I16">
        <f t="shared" si="4"/>
        <v>6.2197240058479366</v>
      </c>
      <c r="J16">
        <f t="shared" si="5"/>
        <v>43.099331662489547</v>
      </c>
      <c r="K16">
        <f t="shared" si="7"/>
        <v>13.330212715023434</v>
      </c>
      <c r="L16">
        <f t="shared" si="8"/>
        <v>16.227677589964891</v>
      </c>
      <c r="M16">
        <f t="shared" si="9"/>
        <v>13.979226104107394</v>
      </c>
      <c r="N16">
        <f t="shared" si="10"/>
        <v>14.02541685598011</v>
      </c>
      <c r="O16">
        <f t="shared" si="11"/>
        <v>17.098579782790324</v>
      </c>
      <c r="P16">
        <f t="shared" si="12"/>
        <v>20.795112781954899</v>
      </c>
      <c r="Q16">
        <f t="shared" si="13"/>
        <v>63.856921571710565</v>
      </c>
      <c r="R16">
        <f t="shared" si="6"/>
        <v>442.49401407153431</v>
      </c>
    </row>
    <row r="17" spans="1:18" x14ac:dyDescent="0.2">
      <c r="A17" t="s">
        <v>14</v>
      </c>
      <c r="B17">
        <f>1-B15</f>
        <v>0.8</v>
      </c>
      <c r="D17">
        <v>15</v>
      </c>
      <c r="E17">
        <f t="shared" si="0"/>
        <v>27.345455000000001</v>
      </c>
      <c r="F17">
        <f t="shared" si="1"/>
        <v>66.7</v>
      </c>
      <c r="G17">
        <f t="shared" si="2"/>
        <v>21.125730994152065</v>
      </c>
      <c r="H17">
        <f t="shared" si="3"/>
        <v>23.600668337510452</v>
      </c>
      <c r="I17">
        <f t="shared" si="4"/>
        <v>6.2197240058479366</v>
      </c>
      <c r="J17">
        <f t="shared" si="5"/>
        <v>43.099331662489547</v>
      </c>
      <c r="K17">
        <f t="shared" si="7"/>
        <v>13.330212715023434</v>
      </c>
      <c r="L17">
        <f t="shared" si="8"/>
        <v>16.227677589964891</v>
      </c>
      <c r="M17">
        <f t="shared" si="9"/>
        <v>13.979226104107394</v>
      </c>
      <c r="N17">
        <f t="shared" si="10"/>
        <v>14.02541685598011</v>
      </c>
      <c r="O17">
        <f t="shared" si="11"/>
        <v>17.098579782790324</v>
      </c>
      <c r="P17">
        <f t="shared" si="12"/>
        <v>20.795112781954899</v>
      </c>
      <c r="Q17">
        <f t="shared" si="13"/>
        <v>60.664075493125033</v>
      </c>
      <c r="R17">
        <f t="shared" si="6"/>
        <v>420.3693133679576</v>
      </c>
    </row>
    <row r="18" spans="1:18" x14ac:dyDescent="0.2">
      <c r="A18" t="s">
        <v>15</v>
      </c>
      <c r="B18">
        <f>1-B16</f>
        <v>0.7</v>
      </c>
      <c r="D18">
        <v>16</v>
      </c>
      <c r="E18">
        <f t="shared" si="0"/>
        <v>27.345455000000001</v>
      </c>
      <c r="F18">
        <f t="shared" si="1"/>
        <v>66.7</v>
      </c>
      <c r="G18">
        <f t="shared" si="2"/>
        <v>21.125730994152065</v>
      </c>
      <c r="H18">
        <f t="shared" si="3"/>
        <v>23.600668337510452</v>
      </c>
      <c r="I18">
        <f t="shared" si="4"/>
        <v>6.2197240058479366</v>
      </c>
      <c r="J18">
        <f t="shared" si="5"/>
        <v>43.099331662489547</v>
      </c>
      <c r="K18">
        <f t="shared" si="7"/>
        <v>13.330212715023434</v>
      </c>
      <c r="L18">
        <f t="shared" si="8"/>
        <v>16.227677589964891</v>
      </c>
      <c r="M18">
        <f t="shared" si="9"/>
        <v>13.979226104107394</v>
      </c>
      <c r="N18">
        <f t="shared" si="10"/>
        <v>14.02541685598011</v>
      </c>
      <c r="O18">
        <f t="shared" si="11"/>
        <v>17.098579782790324</v>
      </c>
      <c r="P18">
        <f t="shared" si="12"/>
        <v>20.795112781954899</v>
      </c>
      <c r="Q18">
        <f t="shared" si="13"/>
        <v>57.630871718468789</v>
      </c>
      <c r="R18">
        <f t="shared" si="6"/>
        <v>399.35084769955972</v>
      </c>
    </row>
    <row r="19" spans="1:18" x14ac:dyDescent="0.2">
      <c r="D19">
        <v>17</v>
      </c>
      <c r="E19">
        <f t="shared" si="0"/>
        <v>27.345455000000001</v>
      </c>
      <c r="F19">
        <f t="shared" si="1"/>
        <v>66.7</v>
      </c>
      <c r="G19">
        <f t="shared" si="2"/>
        <v>21.125730994152065</v>
      </c>
      <c r="H19">
        <f t="shared" si="3"/>
        <v>23.600668337510452</v>
      </c>
      <c r="I19">
        <f t="shared" si="4"/>
        <v>6.2197240058479366</v>
      </c>
      <c r="J19">
        <f t="shared" si="5"/>
        <v>43.099331662489547</v>
      </c>
      <c r="K19">
        <f t="shared" si="7"/>
        <v>13.330212715023434</v>
      </c>
      <c r="L19">
        <f t="shared" si="8"/>
        <v>16.227677589964891</v>
      </c>
      <c r="M19">
        <f t="shared" si="9"/>
        <v>13.979226104107394</v>
      </c>
      <c r="N19">
        <f t="shared" si="10"/>
        <v>14.02541685598011</v>
      </c>
      <c r="O19">
        <f t="shared" si="11"/>
        <v>17.098579782790324</v>
      </c>
      <c r="P19">
        <f t="shared" si="12"/>
        <v>20.795112781954899</v>
      </c>
      <c r="Q19">
        <f t="shared" si="13"/>
        <v>54.749328132545344</v>
      </c>
      <c r="R19">
        <f t="shared" si="6"/>
        <v>379.38330531458172</v>
      </c>
    </row>
    <row r="20" spans="1:18" x14ac:dyDescent="0.2">
      <c r="A20" t="s">
        <v>16</v>
      </c>
      <c r="B20">
        <v>0.9</v>
      </c>
      <c r="D20">
        <v>18</v>
      </c>
      <c r="E20">
        <f t="shared" si="0"/>
        <v>27.345455000000001</v>
      </c>
      <c r="F20">
        <f t="shared" si="1"/>
        <v>66.7</v>
      </c>
      <c r="G20">
        <f t="shared" si="2"/>
        <v>21.125730994152065</v>
      </c>
      <c r="H20">
        <f t="shared" si="3"/>
        <v>23.600668337510452</v>
      </c>
      <c r="I20">
        <f t="shared" si="4"/>
        <v>6.2197240058479366</v>
      </c>
      <c r="J20">
        <f t="shared" si="5"/>
        <v>43.099331662489547</v>
      </c>
      <c r="K20">
        <f t="shared" si="7"/>
        <v>13.330212715023434</v>
      </c>
      <c r="L20">
        <f t="shared" si="8"/>
        <v>16.227677589964891</v>
      </c>
      <c r="M20">
        <f t="shared" si="9"/>
        <v>13.979226104107394</v>
      </c>
      <c r="N20">
        <f t="shared" si="10"/>
        <v>14.02541685598011</v>
      </c>
      <c r="O20">
        <f t="shared" si="11"/>
        <v>17.098579782790324</v>
      </c>
      <c r="P20">
        <f t="shared" si="12"/>
        <v>20.795112781954899</v>
      </c>
      <c r="Q20">
        <f t="shared" si="13"/>
        <v>52.011861725918074</v>
      </c>
      <c r="R20">
        <f t="shared" si="6"/>
        <v>360.41414004885263</v>
      </c>
    </row>
    <row r="21" spans="1:18" x14ac:dyDescent="0.2">
      <c r="A21" t="s">
        <v>17</v>
      </c>
      <c r="B21">
        <v>0.8</v>
      </c>
      <c r="D21">
        <v>19</v>
      </c>
      <c r="E21">
        <f t="shared" si="0"/>
        <v>27.345455000000001</v>
      </c>
      <c r="F21">
        <f t="shared" si="1"/>
        <v>66.7</v>
      </c>
      <c r="G21">
        <f t="shared" si="2"/>
        <v>21.125730994152065</v>
      </c>
      <c r="H21">
        <f t="shared" si="3"/>
        <v>23.600668337510452</v>
      </c>
      <c r="I21">
        <f t="shared" si="4"/>
        <v>6.2197240058479366</v>
      </c>
      <c r="J21">
        <f t="shared" si="5"/>
        <v>43.099331662489547</v>
      </c>
      <c r="K21">
        <f t="shared" si="7"/>
        <v>13.330212715023434</v>
      </c>
      <c r="L21">
        <f t="shared" si="8"/>
        <v>16.227677589964891</v>
      </c>
      <c r="M21">
        <f t="shared" si="9"/>
        <v>13.979226104107394</v>
      </c>
      <c r="N21">
        <f t="shared" si="10"/>
        <v>14.02541685598011</v>
      </c>
      <c r="O21">
        <f t="shared" si="11"/>
        <v>17.098579782790324</v>
      </c>
      <c r="P21">
        <f t="shared" si="12"/>
        <v>20.795112781954899</v>
      </c>
      <c r="Q21">
        <f t="shared" si="13"/>
        <v>49.411268639622172</v>
      </c>
      <c r="R21">
        <f t="shared" si="6"/>
        <v>342.39343304641</v>
      </c>
    </row>
    <row r="22" spans="1:18" x14ac:dyDescent="0.2">
      <c r="A22" t="s">
        <v>18</v>
      </c>
      <c r="B22">
        <v>0.9</v>
      </c>
      <c r="D22">
        <v>20</v>
      </c>
      <c r="E22">
        <f t="shared" si="0"/>
        <v>27.345455000000001</v>
      </c>
      <c r="F22">
        <f t="shared" si="1"/>
        <v>66.7</v>
      </c>
      <c r="G22">
        <f t="shared" si="2"/>
        <v>21.125730994152065</v>
      </c>
      <c r="H22">
        <f t="shared" si="3"/>
        <v>23.600668337510452</v>
      </c>
      <c r="I22">
        <f t="shared" si="4"/>
        <v>6.2197240058479366</v>
      </c>
      <c r="J22">
        <f t="shared" si="5"/>
        <v>43.099331662489547</v>
      </c>
      <c r="K22">
        <f t="shared" si="7"/>
        <v>13.330212715023434</v>
      </c>
      <c r="L22">
        <f t="shared" si="8"/>
        <v>16.227677589964891</v>
      </c>
      <c r="M22">
        <f t="shared" si="9"/>
        <v>13.979226104107394</v>
      </c>
      <c r="N22">
        <f t="shared" si="10"/>
        <v>14.02541685598011</v>
      </c>
      <c r="O22">
        <f t="shared" si="11"/>
        <v>17.098579782790324</v>
      </c>
      <c r="P22">
        <f t="shared" si="12"/>
        <v>20.795112781954899</v>
      </c>
      <c r="Q22">
        <f t="shared" si="13"/>
        <v>46.940705207641059</v>
      </c>
      <c r="R22">
        <f t="shared" si="6"/>
        <v>325.27376139408949</v>
      </c>
    </row>
    <row r="23" spans="1:18" x14ac:dyDescent="0.2">
      <c r="A23" t="s">
        <v>19</v>
      </c>
      <c r="B23">
        <v>1</v>
      </c>
      <c r="D23">
        <v>21</v>
      </c>
      <c r="E23">
        <f t="shared" si="0"/>
        <v>27.345455000000001</v>
      </c>
      <c r="F23">
        <f t="shared" si="1"/>
        <v>66.7</v>
      </c>
      <c r="G23">
        <f t="shared" si="2"/>
        <v>21.125730994152065</v>
      </c>
      <c r="H23">
        <f t="shared" si="3"/>
        <v>23.600668337510452</v>
      </c>
      <c r="I23">
        <f t="shared" si="4"/>
        <v>6.2197240058479366</v>
      </c>
      <c r="J23">
        <f t="shared" si="5"/>
        <v>43.099331662489547</v>
      </c>
      <c r="K23">
        <f t="shared" si="7"/>
        <v>13.330212715023434</v>
      </c>
      <c r="L23">
        <f t="shared" si="8"/>
        <v>16.227677589964891</v>
      </c>
      <c r="M23">
        <f t="shared" si="9"/>
        <v>13.979226104107394</v>
      </c>
      <c r="N23">
        <f t="shared" si="10"/>
        <v>14.02541685598011</v>
      </c>
      <c r="O23">
        <f t="shared" si="11"/>
        <v>17.098579782790324</v>
      </c>
      <c r="P23">
        <f t="shared" si="12"/>
        <v>20.795112781954899</v>
      </c>
      <c r="Q23">
        <f t="shared" si="13"/>
        <v>44.593669947259009</v>
      </c>
      <c r="R23">
        <f t="shared" si="6"/>
        <v>309.01007332438502</v>
      </c>
    </row>
    <row r="24" spans="1:18" x14ac:dyDescent="0.2">
      <c r="D24">
        <v>22</v>
      </c>
      <c r="E24">
        <f t="shared" si="0"/>
        <v>27.345455000000001</v>
      </c>
      <c r="F24">
        <f t="shared" si="1"/>
        <v>66.7</v>
      </c>
      <c r="G24">
        <f t="shared" si="2"/>
        <v>21.125730994152065</v>
      </c>
      <c r="H24">
        <f t="shared" si="3"/>
        <v>23.600668337510452</v>
      </c>
      <c r="I24">
        <f t="shared" si="4"/>
        <v>6.2197240058479366</v>
      </c>
      <c r="J24">
        <f t="shared" si="5"/>
        <v>43.099331662489547</v>
      </c>
      <c r="K24">
        <f t="shared" si="7"/>
        <v>13.330212715023434</v>
      </c>
      <c r="L24">
        <f t="shared" si="8"/>
        <v>16.227677589964891</v>
      </c>
      <c r="M24">
        <f t="shared" si="9"/>
        <v>13.979226104107394</v>
      </c>
      <c r="N24">
        <f t="shared" si="10"/>
        <v>14.02541685598011</v>
      </c>
      <c r="O24">
        <f t="shared" si="11"/>
        <v>17.098579782790324</v>
      </c>
      <c r="P24">
        <f t="shared" si="12"/>
        <v>20.795112781954899</v>
      </c>
      <c r="Q24">
        <f t="shared" si="13"/>
        <v>42.363986449896061</v>
      </c>
      <c r="R24">
        <f t="shared" si="6"/>
        <v>293.5595696581658</v>
      </c>
    </row>
    <row r="25" spans="1:18" x14ac:dyDescent="0.2">
      <c r="A25" t="s">
        <v>38</v>
      </c>
      <c r="B25">
        <v>40</v>
      </c>
      <c r="D25">
        <v>23</v>
      </c>
      <c r="E25">
        <f t="shared" si="0"/>
        <v>27.345455000000001</v>
      </c>
      <c r="F25">
        <f t="shared" si="1"/>
        <v>66.7</v>
      </c>
      <c r="G25">
        <f t="shared" si="2"/>
        <v>21.125730994152065</v>
      </c>
      <c r="H25">
        <f t="shared" si="3"/>
        <v>23.600668337510452</v>
      </c>
      <c r="I25">
        <f t="shared" si="4"/>
        <v>6.2197240058479366</v>
      </c>
      <c r="J25">
        <f t="shared" si="5"/>
        <v>43.099331662489547</v>
      </c>
      <c r="K25">
        <f t="shared" si="7"/>
        <v>13.330212715023434</v>
      </c>
      <c r="L25">
        <f t="shared" si="8"/>
        <v>16.227677589964891</v>
      </c>
      <c r="M25">
        <f t="shared" si="9"/>
        <v>13.979226104107394</v>
      </c>
      <c r="N25">
        <f t="shared" si="10"/>
        <v>14.02541685598011</v>
      </c>
      <c r="O25">
        <f t="shared" si="11"/>
        <v>17.098579782790324</v>
      </c>
      <c r="P25">
        <f t="shared" si="12"/>
        <v>20.795112781954899</v>
      </c>
      <c r="Q25">
        <f t="shared" si="13"/>
        <v>40.24578712740125</v>
      </c>
      <c r="R25">
        <f t="shared" si="6"/>
        <v>278.88159117525748</v>
      </c>
    </row>
    <row r="26" spans="1:18" x14ac:dyDescent="0.2">
      <c r="A26" t="s">
        <v>39</v>
      </c>
      <c r="B26">
        <v>20</v>
      </c>
      <c r="D26">
        <v>24</v>
      </c>
      <c r="E26">
        <f t="shared" si="0"/>
        <v>27.345455000000001</v>
      </c>
      <c r="F26">
        <f t="shared" si="1"/>
        <v>66.7</v>
      </c>
      <c r="G26">
        <f t="shared" si="2"/>
        <v>21.125730994152065</v>
      </c>
      <c r="H26">
        <f t="shared" si="3"/>
        <v>23.600668337510452</v>
      </c>
      <c r="I26">
        <f t="shared" si="4"/>
        <v>6.2197240058479366</v>
      </c>
      <c r="J26">
        <f t="shared" si="5"/>
        <v>43.099331662489547</v>
      </c>
      <c r="K26">
        <f t="shared" si="7"/>
        <v>13.330212715023434</v>
      </c>
      <c r="L26">
        <f t="shared" si="8"/>
        <v>16.227677589964891</v>
      </c>
      <c r="M26">
        <f t="shared" si="9"/>
        <v>13.979226104107394</v>
      </c>
      <c r="N26">
        <f t="shared" si="10"/>
        <v>14.02541685598011</v>
      </c>
      <c r="O26">
        <f t="shared" si="11"/>
        <v>17.098579782790324</v>
      </c>
      <c r="P26">
        <f t="shared" si="12"/>
        <v>20.795112781954899</v>
      </c>
      <c r="Q26">
        <f t="shared" si="13"/>
        <v>38.233497771031196</v>
      </c>
      <c r="R26">
        <f t="shared" si="6"/>
        <v>264.93751161649465</v>
      </c>
    </row>
    <row r="27" spans="1:18" x14ac:dyDescent="0.2">
      <c r="A27" t="s">
        <v>40</v>
      </c>
      <c r="B27">
        <v>30</v>
      </c>
      <c r="D27">
        <v>25</v>
      </c>
      <c r="E27">
        <f t="shared" si="0"/>
        <v>27.345455000000001</v>
      </c>
      <c r="F27">
        <f t="shared" si="1"/>
        <v>66.7</v>
      </c>
      <c r="G27">
        <f t="shared" si="2"/>
        <v>21.125730994152065</v>
      </c>
      <c r="H27">
        <f t="shared" si="3"/>
        <v>23.600668337510452</v>
      </c>
      <c r="I27">
        <f t="shared" si="4"/>
        <v>6.2197240058479366</v>
      </c>
      <c r="J27">
        <f t="shared" si="5"/>
        <v>43.099331662489547</v>
      </c>
      <c r="K27">
        <f t="shared" si="7"/>
        <v>13.330212715023434</v>
      </c>
      <c r="L27">
        <f t="shared" si="8"/>
        <v>16.227677589964891</v>
      </c>
      <c r="M27">
        <f t="shared" si="9"/>
        <v>13.979226104107394</v>
      </c>
      <c r="N27">
        <f t="shared" si="10"/>
        <v>14.02541685598011</v>
      </c>
      <c r="O27">
        <f t="shared" si="11"/>
        <v>17.098579782790324</v>
      </c>
      <c r="P27">
        <f t="shared" si="12"/>
        <v>20.795112781954899</v>
      </c>
      <c r="Q27">
        <f t="shared" si="13"/>
        <v>36.321822882479637</v>
      </c>
      <c r="R27">
        <f t="shared" si="6"/>
        <v>251.69063603566988</v>
      </c>
    </row>
    <row r="28" spans="1:18" x14ac:dyDescent="0.2">
      <c r="A28" t="s">
        <v>41</v>
      </c>
      <c r="B28">
        <v>10</v>
      </c>
      <c r="D28">
        <v>26</v>
      </c>
      <c r="E28">
        <f t="shared" si="0"/>
        <v>27.345455000000001</v>
      </c>
      <c r="F28">
        <f t="shared" si="1"/>
        <v>66.7</v>
      </c>
      <c r="G28">
        <f t="shared" si="2"/>
        <v>21.125730994152065</v>
      </c>
      <c r="H28">
        <f t="shared" si="3"/>
        <v>23.600668337510452</v>
      </c>
      <c r="I28">
        <f t="shared" si="4"/>
        <v>6.2197240058479366</v>
      </c>
      <c r="J28">
        <f t="shared" si="5"/>
        <v>43.099331662489547</v>
      </c>
      <c r="K28">
        <f t="shared" si="7"/>
        <v>13.330212715023434</v>
      </c>
      <c r="L28">
        <f t="shared" si="8"/>
        <v>16.227677589964891</v>
      </c>
      <c r="M28">
        <f t="shared" si="9"/>
        <v>13.979226104107394</v>
      </c>
      <c r="N28">
        <f t="shared" si="10"/>
        <v>14.02541685598011</v>
      </c>
      <c r="O28">
        <f t="shared" si="11"/>
        <v>17.098579782790324</v>
      </c>
      <c r="P28">
        <f t="shared" si="12"/>
        <v>20.795112781954899</v>
      </c>
      <c r="Q28">
        <f t="shared" si="13"/>
        <v>34.505731738355649</v>
      </c>
      <c r="R28">
        <f t="shared" si="6"/>
        <v>239.10610423388636</v>
      </c>
    </row>
    <row r="29" spans="1:18" x14ac:dyDescent="0.2">
      <c r="D29">
        <v>27</v>
      </c>
      <c r="E29">
        <f t="shared" si="0"/>
        <v>27.345455000000001</v>
      </c>
      <c r="F29">
        <f t="shared" si="1"/>
        <v>66.7</v>
      </c>
      <c r="G29">
        <f t="shared" si="2"/>
        <v>21.125730994152065</v>
      </c>
      <c r="H29">
        <f t="shared" si="3"/>
        <v>23.600668337510452</v>
      </c>
      <c r="I29">
        <f t="shared" si="4"/>
        <v>6.2197240058479366</v>
      </c>
      <c r="J29">
        <f t="shared" si="5"/>
        <v>43.099331662489547</v>
      </c>
      <c r="K29">
        <f t="shared" si="7"/>
        <v>13.330212715023434</v>
      </c>
      <c r="L29">
        <f t="shared" si="8"/>
        <v>16.227677589964891</v>
      </c>
      <c r="M29">
        <f t="shared" si="9"/>
        <v>13.979226104107394</v>
      </c>
      <c r="N29">
        <f t="shared" si="10"/>
        <v>14.02541685598011</v>
      </c>
      <c r="O29">
        <f t="shared" si="11"/>
        <v>17.098579782790324</v>
      </c>
      <c r="P29">
        <f t="shared" si="12"/>
        <v>20.795112781954899</v>
      </c>
      <c r="Q29">
        <f t="shared" si="13"/>
        <v>32.780445151437867</v>
      </c>
      <c r="R29">
        <f t="shared" si="6"/>
        <v>227.15079902219207</v>
      </c>
    </row>
    <row r="30" spans="1:18" x14ac:dyDescent="0.2">
      <c r="A30" t="s">
        <v>44</v>
      </c>
      <c r="B30">
        <v>0.95</v>
      </c>
      <c r="D30">
        <v>28</v>
      </c>
      <c r="E30">
        <f t="shared" si="0"/>
        <v>27.345455000000001</v>
      </c>
      <c r="F30">
        <f t="shared" si="1"/>
        <v>66.7</v>
      </c>
      <c r="G30">
        <f t="shared" si="2"/>
        <v>21.125730994152065</v>
      </c>
      <c r="H30">
        <f t="shared" si="3"/>
        <v>23.600668337510452</v>
      </c>
      <c r="I30">
        <f t="shared" si="4"/>
        <v>6.2197240058479366</v>
      </c>
      <c r="J30">
        <f t="shared" si="5"/>
        <v>43.099331662489547</v>
      </c>
      <c r="K30">
        <f t="shared" si="7"/>
        <v>13.330212715023434</v>
      </c>
      <c r="L30">
        <f t="shared" si="8"/>
        <v>16.227677589964891</v>
      </c>
      <c r="M30">
        <f t="shared" si="9"/>
        <v>13.979226104107394</v>
      </c>
      <c r="N30">
        <f t="shared" si="10"/>
        <v>14.02541685598011</v>
      </c>
      <c r="O30">
        <f t="shared" si="11"/>
        <v>17.098579782790324</v>
      </c>
      <c r="P30">
        <f t="shared" si="12"/>
        <v>20.795112781954899</v>
      </c>
      <c r="Q30">
        <f t="shared" si="13"/>
        <v>31.141422893865975</v>
      </c>
      <c r="R30">
        <f t="shared" si="6"/>
        <v>215.79325907108247</v>
      </c>
    </row>
    <row r="31" spans="1:18" x14ac:dyDescent="0.2">
      <c r="D31">
        <v>29</v>
      </c>
      <c r="E31">
        <f t="shared" si="0"/>
        <v>27.345455000000001</v>
      </c>
      <c r="F31">
        <f t="shared" si="1"/>
        <v>66.7</v>
      </c>
      <c r="G31">
        <f t="shared" si="2"/>
        <v>21.125730994152065</v>
      </c>
      <c r="H31">
        <f t="shared" si="3"/>
        <v>23.600668337510452</v>
      </c>
      <c r="I31">
        <f t="shared" si="4"/>
        <v>6.2197240058479366</v>
      </c>
      <c r="J31">
        <f t="shared" si="5"/>
        <v>43.099331662489547</v>
      </c>
      <c r="K31">
        <f t="shared" si="7"/>
        <v>13.330212715023434</v>
      </c>
      <c r="L31">
        <f t="shared" si="8"/>
        <v>16.227677589964891</v>
      </c>
      <c r="M31">
        <f t="shared" si="9"/>
        <v>13.979226104107394</v>
      </c>
      <c r="N31">
        <f t="shared" si="10"/>
        <v>14.02541685598011</v>
      </c>
      <c r="O31">
        <f t="shared" si="11"/>
        <v>17.098579782790324</v>
      </c>
      <c r="P31">
        <f t="shared" si="12"/>
        <v>20.795112781954899</v>
      </c>
      <c r="Q31">
        <f t="shared" si="13"/>
        <v>29.584351749172672</v>
      </c>
      <c r="R31">
        <f t="shared" si="6"/>
        <v>205.0035961175283</v>
      </c>
    </row>
    <row r="32" spans="1:18" x14ac:dyDescent="0.2">
      <c r="A32" t="s">
        <v>34</v>
      </c>
      <c r="B32">
        <f>((1/B30-(B20*B13))/(B22*B17))</f>
        <v>0.461988304093567</v>
      </c>
      <c r="D32">
        <v>30</v>
      </c>
      <c r="E32">
        <f t="shared" si="0"/>
        <v>27.345455000000001</v>
      </c>
      <c r="F32">
        <f t="shared" si="1"/>
        <v>66.7</v>
      </c>
      <c r="G32">
        <f t="shared" si="2"/>
        <v>21.125730994152065</v>
      </c>
      <c r="H32">
        <f t="shared" si="3"/>
        <v>23.600668337510452</v>
      </c>
      <c r="I32">
        <f t="shared" si="4"/>
        <v>6.2197240058479366</v>
      </c>
      <c r="J32">
        <f t="shared" si="5"/>
        <v>43.099331662489547</v>
      </c>
      <c r="K32">
        <f t="shared" si="7"/>
        <v>13.330212715023434</v>
      </c>
      <c r="L32">
        <f t="shared" si="8"/>
        <v>16.227677589964891</v>
      </c>
      <c r="M32">
        <f t="shared" si="9"/>
        <v>13.979226104107394</v>
      </c>
      <c r="N32">
        <f t="shared" si="10"/>
        <v>14.02541685598011</v>
      </c>
      <c r="O32">
        <f t="shared" si="11"/>
        <v>17.098579782790324</v>
      </c>
      <c r="P32">
        <f t="shared" si="12"/>
        <v>20.795112781954899</v>
      </c>
      <c r="Q32">
        <f t="shared" si="13"/>
        <v>28.105134161714041</v>
      </c>
      <c r="R32">
        <f t="shared" si="6"/>
        <v>194.7534163116519</v>
      </c>
    </row>
    <row r="33" spans="1:18" x14ac:dyDescent="0.2">
      <c r="A33" t="s">
        <v>35</v>
      </c>
      <c r="B33">
        <f>(1/B30-B21*B14)/(B23*B18)</f>
        <v>0.47518796992481188</v>
      </c>
      <c r="D33">
        <v>31</v>
      </c>
      <c r="E33">
        <f t="shared" si="0"/>
        <v>27.345455000000001</v>
      </c>
      <c r="F33">
        <f t="shared" si="1"/>
        <v>66.7</v>
      </c>
      <c r="G33">
        <f t="shared" si="2"/>
        <v>21.125730994152065</v>
      </c>
      <c r="H33">
        <f t="shared" si="3"/>
        <v>23.600668337510452</v>
      </c>
      <c r="I33">
        <f t="shared" si="4"/>
        <v>6.2197240058479366</v>
      </c>
      <c r="J33">
        <f t="shared" si="5"/>
        <v>43.099331662489547</v>
      </c>
      <c r="K33">
        <f t="shared" si="7"/>
        <v>13.330212715023434</v>
      </c>
      <c r="L33">
        <f t="shared" si="8"/>
        <v>16.227677589964891</v>
      </c>
      <c r="M33">
        <f t="shared" si="9"/>
        <v>13.979226104107394</v>
      </c>
      <c r="N33">
        <f t="shared" si="10"/>
        <v>14.02541685598011</v>
      </c>
      <c r="O33">
        <f t="shared" si="11"/>
        <v>17.098579782790324</v>
      </c>
      <c r="P33">
        <f t="shared" si="12"/>
        <v>20.795112781954899</v>
      </c>
      <c r="Q33">
        <f t="shared" si="13"/>
        <v>26.699877453628336</v>
      </c>
      <c r="R33">
        <f t="shared" si="6"/>
        <v>185.01574549606929</v>
      </c>
    </row>
    <row r="34" spans="1:18" x14ac:dyDescent="0.2">
      <c r="A34" s="1" t="s">
        <v>36</v>
      </c>
      <c r="B34" s="1">
        <f>(B3*(B4-B32))/(2*B4)</f>
        <v>21.125730994152065</v>
      </c>
      <c r="D34">
        <v>32</v>
      </c>
      <c r="E34">
        <f t="shared" si="0"/>
        <v>27.345455000000001</v>
      </c>
      <c r="F34">
        <f t="shared" si="1"/>
        <v>66.7</v>
      </c>
      <c r="G34">
        <f t="shared" si="2"/>
        <v>21.125730994152065</v>
      </c>
      <c r="H34">
        <f t="shared" si="3"/>
        <v>23.600668337510452</v>
      </c>
      <c r="I34">
        <f t="shared" si="4"/>
        <v>6.2197240058479366</v>
      </c>
      <c r="J34">
        <f t="shared" si="5"/>
        <v>43.099331662489547</v>
      </c>
      <c r="K34">
        <f t="shared" si="7"/>
        <v>13.330212715023434</v>
      </c>
      <c r="L34">
        <f t="shared" si="8"/>
        <v>16.227677589964891</v>
      </c>
      <c r="M34">
        <f t="shared" si="9"/>
        <v>13.979226104107394</v>
      </c>
      <c r="N34">
        <f t="shared" si="10"/>
        <v>14.02541685598011</v>
      </c>
      <c r="O34">
        <f t="shared" si="11"/>
        <v>17.098579782790324</v>
      </c>
      <c r="P34">
        <f t="shared" si="12"/>
        <v>20.795112781954899</v>
      </c>
      <c r="Q34">
        <f t="shared" si="13"/>
        <v>25.364883580946923</v>
      </c>
      <c r="R34">
        <f t="shared" si="6"/>
        <v>175.76495822126586</v>
      </c>
    </row>
    <row r="35" spans="1:18" x14ac:dyDescent="0.2">
      <c r="A35" s="1" t="s">
        <v>37</v>
      </c>
      <c r="B35" s="1">
        <f>(B8*(B9-B33))/(2*B9)</f>
        <v>23.600668337510452</v>
      </c>
      <c r="D35">
        <v>33</v>
      </c>
      <c r="E35">
        <f t="shared" si="0"/>
        <v>27.345455000000001</v>
      </c>
      <c r="F35">
        <f t="shared" si="1"/>
        <v>66.7</v>
      </c>
      <c r="G35">
        <f t="shared" si="2"/>
        <v>21.125730994152065</v>
      </c>
      <c r="H35">
        <f t="shared" si="3"/>
        <v>23.600668337510452</v>
      </c>
      <c r="I35">
        <f t="shared" si="4"/>
        <v>6.2197240058479366</v>
      </c>
      <c r="J35">
        <f t="shared" si="5"/>
        <v>43.099331662489547</v>
      </c>
      <c r="K35">
        <f t="shared" si="7"/>
        <v>13.330212715023434</v>
      </c>
      <c r="L35">
        <f t="shared" si="8"/>
        <v>16.227677589964891</v>
      </c>
      <c r="M35">
        <f t="shared" si="9"/>
        <v>13.979226104107394</v>
      </c>
      <c r="N35">
        <f t="shared" si="10"/>
        <v>14.02541685598011</v>
      </c>
      <c r="O35">
        <f t="shared" si="11"/>
        <v>17.098579782790324</v>
      </c>
      <c r="P35">
        <f t="shared" si="12"/>
        <v>20.795112781954899</v>
      </c>
      <c r="Q35">
        <f t="shared" si="13"/>
        <v>24.096639401899576</v>
      </c>
      <c r="R35">
        <f t="shared" ref="R35:R66" si="14">($B$27-$B$28) * (F35 - $B$35) * $B$30^(D35-1)</f>
        <v>166.97671031020258</v>
      </c>
    </row>
    <row r="36" spans="1:18" x14ac:dyDescent="0.2">
      <c r="D36">
        <v>34</v>
      </c>
      <c r="E36">
        <f t="shared" si="0"/>
        <v>27.345455000000001</v>
      </c>
      <c r="F36">
        <f t="shared" si="1"/>
        <v>66.7</v>
      </c>
      <c r="G36">
        <f t="shared" si="2"/>
        <v>21.125730994152065</v>
      </c>
      <c r="H36">
        <f t="shared" si="3"/>
        <v>23.600668337510452</v>
      </c>
      <c r="I36">
        <f t="shared" si="4"/>
        <v>6.2197240058479366</v>
      </c>
      <c r="J36">
        <f t="shared" si="5"/>
        <v>43.099331662489547</v>
      </c>
      <c r="K36">
        <f t="shared" si="7"/>
        <v>13.330212715023434</v>
      </c>
      <c r="L36">
        <f t="shared" si="8"/>
        <v>16.227677589964891</v>
      </c>
      <c r="M36">
        <f t="shared" si="9"/>
        <v>13.979226104107394</v>
      </c>
      <c r="N36">
        <f t="shared" si="10"/>
        <v>14.02541685598011</v>
      </c>
      <c r="O36">
        <f t="shared" si="11"/>
        <v>17.098579782790324</v>
      </c>
      <c r="P36">
        <f t="shared" si="12"/>
        <v>20.795112781954899</v>
      </c>
      <c r="Q36">
        <f t="shared" si="13"/>
        <v>22.891807431804597</v>
      </c>
      <c r="R36">
        <f t="shared" si="14"/>
        <v>158.62787479469242</v>
      </c>
    </row>
    <row r="37" spans="1:18" x14ac:dyDescent="0.2">
      <c r="D37">
        <v>35</v>
      </c>
      <c r="E37">
        <f t="shared" si="0"/>
        <v>27.345455000000001</v>
      </c>
      <c r="F37">
        <f t="shared" si="1"/>
        <v>66.7</v>
      </c>
      <c r="G37">
        <f t="shared" si="2"/>
        <v>21.125730994152065</v>
      </c>
      <c r="H37">
        <f t="shared" si="3"/>
        <v>23.600668337510452</v>
      </c>
      <c r="I37">
        <f t="shared" si="4"/>
        <v>6.2197240058479366</v>
      </c>
      <c r="J37">
        <f t="shared" si="5"/>
        <v>43.099331662489547</v>
      </c>
      <c r="K37">
        <f t="shared" si="7"/>
        <v>13.330212715023434</v>
      </c>
      <c r="L37">
        <f t="shared" si="8"/>
        <v>16.227677589964891</v>
      </c>
      <c r="M37">
        <f t="shared" si="9"/>
        <v>13.979226104107394</v>
      </c>
      <c r="N37">
        <f t="shared" si="10"/>
        <v>14.02541685598011</v>
      </c>
      <c r="O37">
        <f t="shared" si="11"/>
        <v>17.098579782790324</v>
      </c>
      <c r="P37">
        <f t="shared" si="12"/>
        <v>20.795112781954899</v>
      </c>
      <c r="Q37">
        <f t="shared" si="13"/>
        <v>21.747217060214368</v>
      </c>
      <c r="R37">
        <f t="shared" si="14"/>
        <v>150.69648105495781</v>
      </c>
    </row>
    <row r="38" spans="1:18" x14ac:dyDescent="0.2">
      <c r="D38">
        <v>36</v>
      </c>
      <c r="E38">
        <f t="shared" si="0"/>
        <v>27.345455000000001</v>
      </c>
      <c r="F38">
        <f t="shared" si="1"/>
        <v>66.7</v>
      </c>
      <c r="G38">
        <f t="shared" si="2"/>
        <v>21.125730994152065</v>
      </c>
      <c r="H38">
        <f t="shared" si="3"/>
        <v>23.600668337510452</v>
      </c>
      <c r="I38">
        <f t="shared" si="4"/>
        <v>6.2197240058479366</v>
      </c>
      <c r="J38">
        <f t="shared" si="5"/>
        <v>43.099331662489547</v>
      </c>
      <c r="K38">
        <f t="shared" si="7"/>
        <v>13.330212715023434</v>
      </c>
      <c r="L38">
        <f t="shared" si="8"/>
        <v>16.227677589964891</v>
      </c>
      <c r="M38">
        <f t="shared" si="9"/>
        <v>13.979226104107394</v>
      </c>
      <c r="N38">
        <f t="shared" si="10"/>
        <v>14.02541685598011</v>
      </c>
      <c r="O38">
        <f t="shared" si="11"/>
        <v>17.098579782790324</v>
      </c>
      <c r="P38">
        <f t="shared" si="12"/>
        <v>20.795112781954899</v>
      </c>
      <c r="Q38">
        <f t="shared" si="13"/>
        <v>20.659856207203646</v>
      </c>
      <c r="R38">
        <f t="shared" si="14"/>
        <v>143.16165700220989</v>
      </c>
    </row>
    <row r="39" spans="1:18" x14ac:dyDescent="0.2">
      <c r="D39">
        <v>37</v>
      </c>
      <c r="E39">
        <f t="shared" si="0"/>
        <v>27.345455000000001</v>
      </c>
      <c r="F39">
        <f t="shared" si="1"/>
        <v>66.7</v>
      </c>
      <c r="G39">
        <f t="shared" si="2"/>
        <v>21.125730994152065</v>
      </c>
      <c r="H39">
        <f t="shared" si="3"/>
        <v>23.600668337510452</v>
      </c>
      <c r="I39">
        <f t="shared" si="4"/>
        <v>6.2197240058479366</v>
      </c>
      <c r="J39">
        <f t="shared" si="5"/>
        <v>43.099331662489547</v>
      </c>
      <c r="K39">
        <f t="shared" si="7"/>
        <v>13.330212715023434</v>
      </c>
      <c r="L39">
        <f t="shared" si="8"/>
        <v>16.227677589964891</v>
      </c>
      <c r="M39">
        <f t="shared" si="9"/>
        <v>13.979226104107394</v>
      </c>
      <c r="N39">
        <f t="shared" si="10"/>
        <v>14.02541685598011</v>
      </c>
      <c r="O39">
        <f t="shared" si="11"/>
        <v>17.098579782790324</v>
      </c>
      <c r="P39">
        <f t="shared" si="12"/>
        <v>20.795112781954899</v>
      </c>
      <c r="Q39">
        <f t="shared" si="13"/>
        <v>19.626863396843465</v>
      </c>
      <c r="R39">
        <f t="shared" si="14"/>
        <v>136.00357415209942</v>
      </c>
    </row>
    <row r="40" spans="1:18" x14ac:dyDescent="0.2">
      <c r="D40">
        <v>38</v>
      </c>
      <c r="E40">
        <f t="shared" si="0"/>
        <v>27.345455000000001</v>
      </c>
      <c r="F40">
        <f t="shared" si="1"/>
        <v>66.7</v>
      </c>
      <c r="G40">
        <f t="shared" si="2"/>
        <v>21.125730994152065</v>
      </c>
      <c r="H40">
        <f t="shared" si="3"/>
        <v>23.600668337510452</v>
      </c>
      <c r="I40">
        <f t="shared" si="4"/>
        <v>6.2197240058479366</v>
      </c>
      <c r="J40">
        <f t="shared" si="5"/>
        <v>43.099331662489547</v>
      </c>
      <c r="K40">
        <f t="shared" si="7"/>
        <v>13.330212715023434</v>
      </c>
      <c r="L40">
        <f t="shared" si="8"/>
        <v>16.227677589964891</v>
      </c>
      <c r="M40">
        <f t="shared" si="9"/>
        <v>13.979226104107394</v>
      </c>
      <c r="N40">
        <f t="shared" si="10"/>
        <v>14.02541685598011</v>
      </c>
      <c r="O40">
        <f t="shared" si="11"/>
        <v>17.098579782790324</v>
      </c>
      <c r="P40">
        <f t="shared" si="12"/>
        <v>20.795112781954899</v>
      </c>
      <c r="Q40">
        <f t="shared" si="13"/>
        <v>18.645520227001295</v>
      </c>
      <c r="R40">
        <f t="shared" si="14"/>
        <v>129.20339544449445</v>
      </c>
    </row>
    <row r="41" spans="1:18" x14ac:dyDescent="0.2">
      <c r="D41">
        <v>39</v>
      </c>
      <c r="E41">
        <f t="shared" si="0"/>
        <v>27.345455000000001</v>
      </c>
      <c r="F41">
        <f t="shared" si="1"/>
        <v>66.7</v>
      </c>
      <c r="G41">
        <f t="shared" si="2"/>
        <v>21.125730994152065</v>
      </c>
      <c r="H41">
        <f t="shared" si="3"/>
        <v>23.600668337510452</v>
      </c>
      <c r="I41">
        <f t="shared" si="4"/>
        <v>6.2197240058479366</v>
      </c>
      <c r="J41">
        <f t="shared" si="5"/>
        <v>43.099331662489547</v>
      </c>
      <c r="K41">
        <f t="shared" si="7"/>
        <v>13.330212715023434</v>
      </c>
      <c r="L41">
        <f t="shared" si="8"/>
        <v>16.227677589964891</v>
      </c>
      <c r="M41">
        <f t="shared" si="9"/>
        <v>13.979226104107394</v>
      </c>
      <c r="N41">
        <f t="shared" si="10"/>
        <v>14.02541685598011</v>
      </c>
      <c r="O41">
        <f t="shared" si="11"/>
        <v>17.098579782790324</v>
      </c>
      <c r="P41">
        <f t="shared" si="12"/>
        <v>20.795112781954899</v>
      </c>
      <c r="Q41">
        <f t="shared" si="13"/>
        <v>17.713244215651226</v>
      </c>
      <c r="R41">
        <f t="shared" si="14"/>
        <v>122.74322567226972</v>
      </c>
    </row>
    <row r="42" spans="1:18" x14ac:dyDescent="0.2">
      <c r="D42">
        <v>40</v>
      </c>
      <c r="E42">
        <f t="shared" si="0"/>
        <v>27.345455000000001</v>
      </c>
      <c r="F42">
        <f t="shared" si="1"/>
        <v>66.7</v>
      </c>
      <c r="G42">
        <f t="shared" si="2"/>
        <v>21.125730994152065</v>
      </c>
      <c r="H42">
        <f t="shared" si="3"/>
        <v>23.600668337510452</v>
      </c>
      <c r="I42">
        <f t="shared" si="4"/>
        <v>6.2197240058479366</v>
      </c>
      <c r="J42">
        <f t="shared" si="5"/>
        <v>43.099331662489547</v>
      </c>
      <c r="K42">
        <f t="shared" si="7"/>
        <v>13.330212715023434</v>
      </c>
      <c r="L42">
        <f t="shared" si="8"/>
        <v>16.227677589964891</v>
      </c>
      <c r="M42">
        <f t="shared" si="9"/>
        <v>13.979226104107394</v>
      </c>
      <c r="N42">
        <f t="shared" si="10"/>
        <v>14.02541685598011</v>
      </c>
      <c r="O42">
        <f t="shared" si="11"/>
        <v>17.098579782790324</v>
      </c>
      <c r="P42">
        <f t="shared" si="12"/>
        <v>20.795112781954899</v>
      </c>
      <c r="Q42">
        <f t="shared" si="13"/>
        <v>16.827582004868667</v>
      </c>
      <c r="R42">
        <f t="shared" si="14"/>
        <v>116.60606438865625</v>
      </c>
    </row>
    <row r="43" spans="1:18" x14ac:dyDescent="0.2">
      <c r="D43">
        <v>41</v>
      </c>
      <c r="E43">
        <f t="shared" si="0"/>
        <v>27.345455000000001</v>
      </c>
      <c r="F43">
        <f t="shared" si="1"/>
        <v>66.7</v>
      </c>
      <c r="G43">
        <f t="shared" si="2"/>
        <v>21.125730994152065</v>
      </c>
      <c r="H43">
        <f t="shared" si="3"/>
        <v>23.600668337510452</v>
      </c>
      <c r="I43">
        <f t="shared" si="4"/>
        <v>6.2197240058479366</v>
      </c>
      <c r="J43">
        <f t="shared" si="5"/>
        <v>43.099331662489547</v>
      </c>
      <c r="K43">
        <f t="shared" si="7"/>
        <v>13.330212715023434</v>
      </c>
      <c r="L43">
        <f t="shared" si="8"/>
        <v>16.227677589964891</v>
      </c>
      <c r="M43">
        <f t="shared" si="9"/>
        <v>13.979226104107394</v>
      </c>
      <c r="N43">
        <f t="shared" si="10"/>
        <v>14.02541685598011</v>
      </c>
      <c r="O43">
        <f t="shared" si="11"/>
        <v>17.098579782790324</v>
      </c>
      <c r="P43">
        <f t="shared" si="12"/>
        <v>20.795112781954899</v>
      </c>
      <c r="Q43">
        <f t="shared" si="13"/>
        <v>15.986202904625236</v>
      </c>
      <c r="R43">
        <f t="shared" si="14"/>
        <v>110.77576116922344</v>
      </c>
    </row>
    <row r="44" spans="1:18" x14ac:dyDescent="0.2">
      <c r="D44">
        <v>42</v>
      </c>
      <c r="E44">
        <f t="shared" si="0"/>
        <v>27.345455000000001</v>
      </c>
      <c r="F44">
        <f t="shared" si="1"/>
        <v>66.7</v>
      </c>
      <c r="G44">
        <f t="shared" si="2"/>
        <v>21.125730994152065</v>
      </c>
      <c r="H44">
        <f t="shared" si="3"/>
        <v>23.600668337510452</v>
      </c>
      <c r="I44">
        <f t="shared" si="4"/>
        <v>6.2197240058479366</v>
      </c>
      <c r="J44">
        <f t="shared" si="5"/>
        <v>43.099331662489547</v>
      </c>
      <c r="K44">
        <f t="shared" si="7"/>
        <v>13.330212715023434</v>
      </c>
      <c r="L44">
        <f t="shared" si="8"/>
        <v>16.227677589964891</v>
      </c>
      <c r="M44">
        <f t="shared" si="9"/>
        <v>13.979226104107394</v>
      </c>
      <c r="N44">
        <f t="shared" si="10"/>
        <v>14.02541685598011</v>
      </c>
      <c r="O44">
        <f t="shared" si="11"/>
        <v>17.098579782790324</v>
      </c>
      <c r="P44">
        <f t="shared" si="12"/>
        <v>20.795112781954899</v>
      </c>
      <c r="Q44">
        <f t="shared" si="13"/>
        <v>15.18689275939397</v>
      </c>
      <c r="R44">
        <f t="shared" si="14"/>
        <v>105.23697311076225</v>
      </c>
    </row>
    <row r="45" spans="1:18" x14ac:dyDescent="0.2">
      <c r="D45">
        <v>43</v>
      </c>
      <c r="E45">
        <f t="shared" si="0"/>
        <v>27.345455000000001</v>
      </c>
      <c r="F45">
        <f t="shared" si="1"/>
        <v>66.7</v>
      </c>
      <c r="G45">
        <f t="shared" si="2"/>
        <v>21.125730994152065</v>
      </c>
      <c r="H45">
        <f t="shared" si="3"/>
        <v>23.600668337510452</v>
      </c>
      <c r="I45">
        <f t="shared" si="4"/>
        <v>6.2197240058479366</v>
      </c>
      <c r="J45">
        <f t="shared" si="5"/>
        <v>43.099331662489547</v>
      </c>
      <c r="K45">
        <f t="shared" si="7"/>
        <v>13.330212715023434</v>
      </c>
      <c r="L45">
        <f t="shared" si="8"/>
        <v>16.227677589964891</v>
      </c>
      <c r="M45">
        <f t="shared" si="9"/>
        <v>13.979226104107394</v>
      </c>
      <c r="N45">
        <f t="shared" si="10"/>
        <v>14.02541685598011</v>
      </c>
      <c r="O45">
        <f t="shared" si="11"/>
        <v>17.098579782790324</v>
      </c>
      <c r="P45">
        <f t="shared" si="12"/>
        <v>20.795112781954899</v>
      </c>
      <c r="Q45">
        <f t="shared" si="13"/>
        <v>14.427548121424275</v>
      </c>
      <c r="R45">
        <f t="shared" si="14"/>
        <v>99.975124455224162</v>
      </c>
    </row>
    <row r="46" spans="1:18" x14ac:dyDescent="0.2">
      <c r="D46">
        <v>44</v>
      </c>
      <c r="E46">
        <f t="shared" si="0"/>
        <v>27.345455000000001</v>
      </c>
      <c r="F46">
        <f t="shared" si="1"/>
        <v>66.7</v>
      </c>
      <c r="G46">
        <f t="shared" si="2"/>
        <v>21.125730994152065</v>
      </c>
      <c r="H46">
        <f t="shared" si="3"/>
        <v>23.600668337510452</v>
      </c>
      <c r="I46">
        <f t="shared" si="4"/>
        <v>6.2197240058479366</v>
      </c>
      <c r="J46">
        <f t="shared" si="5"/>
        <v>43.099331662489547</v>
      </c>
      <c r="K46">
        <f t="shared" si="7"/>
        <v>13.330212715023434</v>
      </c>
      <c r="L46">
        <f t="shared" si="8"/>
        <v>16.227677589964891</v>
      </c>
      <c r="M46">
        <f t="shared" si="9"/>
        <v>13.979226104107394</v>
      </c>
      <c r="N46">
        <f t="shared" si="10"/>
        <v>14.02541685598011</v>
      </c>
      <c r="O46">
        <f t="shared" si="11"/>
        <v>17.098579782790324</v>
      </c>
      <c r="P46">
        <f t="shared" si="12"/>
        <v>20.795112781954899</v>
      </c>
      <c r="Q46">
        <f t="shared" si="13"/>
        <v>13.706170715353059</v>
      </c>
      <c r="R46">
        <f t="shared" si="14"/>
        <v>94.976368232462931</v>
      </c>
    </row>
    <row r="47" spans="1:18" x14ac:dyDescent="0.2">
      <c r="D47">
        <v>45</v>
      </c>
      <c r="E47">
        <f t="shared" si="0"/>
        <v>27.345455000000001</v>
      </c>
      <c r="F47">
        <f t="shared" si="1"/>
        <v>66.7</v>
      </c>
      <c r="G47">
        <f t="shared" si="2"/>
        <v>21.125730994152065</v>
      </c>
      <c r="H47">
        <f t="shared" si="3"/>
        <v>23.600668337510452</v>
      </c>
      <c r="I47">
        <f t="shared" si="4"/>
        <v>6.2197240058479366</v>
      </c>
      <c r="J47">
        <f t="shared" si="5"/>
        <v>43.099331662489547</v>
      </c>
      <c r="K47">
        <f t="shared" si="7"/>
        <v>13.330212715023434</v>
      </c>
      <c r="L47">
        <f t="shared" si="8"/>
        <v>16.227677589964891</v>
      </c>
      <c r="M47">
        <f t="shared" si="9"/>
        <v>13.979226104107394</v>
      </c>
      <c r="N47">
        <f t="shared" si="10"/>
        <v>14.02541685598011</v>
      </c>
      <c r="O47">
        <f t="shared" si="11"/>
        <v>17.098579782790324</v>
      </c>
      <c r="P47">
        <f t="shared" si="12"/>
        <v>20.795112781954899</v>
      </c>
      <c r="Q47">
        <f t="shared" si="13"/>
        <v>13.020862179585405</v>
      </c>
      <c r="R47">
        <f t="shared" si="14"/>
        <v>90.227549820839783</v>
      </c>
    </row>
    <row r="48" spans="1:18" x14ac:dyDescent="0.2">
      <c r="D48">
        <v>46</v>
      </c>
      <c r="E48">
        <f t="shared" si="0"/>
        <v>27.345455000000001</v>
      </c>
      <c r="F48">
        <f t="shared" si="1"/>
        <v>66.7</v>
      </c>
      <c r="G48">
        <f t="shared" si="2"/>
        <v>21.125730994152065</v>
      </c>
      <c r="H48">
        <f t="shared" si="3"/>
        <v>23.600668337510452</v>
      </c>
      <c r="I48">
        <f t="shared" si="4"/>
        <v>6.2197240058479366</v>
      </c>
      <c r="J48">
        <f t="shared" si="5"/>
        <v>43.099331662489547</v>
      </c>
      <c r="K48">
        <f t="shared" si="7"/>
        <v>13.330212715023434</v>
      </c>
      <c r="L48">
        <f t="shared" si="8"/>
        <v>16.227677589964891</v>
      </c>
      <c r="M48">
        <f t="shared" si="9"/>
        <v>13.979226104107394</v>
      </c>
      <c r="N48">
        <f t="shared" si="10"/>
        <v>14.02541685598011</v>
      </c>
      <c r="O48">
        <f t="shared" si="11"/>
        <v>17.098579782790324</v>
      </c>
      <c r="P48">
        <f t="shared" si="12"/>
        <v>20.795112781954899</v>
      </c>
      <c r="Q48">
        <f t="shared" si="13"/>
        <v>12.369819070606136</v>
      </c>
      <c r="R48">
        <f t="shared" si="14"/>
        <v>85.7161723297978</v>
      </c>
    </row>
    <row r="49" spans="4:18" x14ac:dyDescent="0.2">
      <c r="D49">
        <v>47</v>
      </c>
      <c r="E49">
        <f t="shared" si="0"/>
        <v>27.345455000000001</v>
      </c>
      <c r="F49">
        <f t="shared" si="1"/>
        <v>66.7</v>
      </c>
      <c r="G49">
        <f t="shared" si="2"/>
        <v>21.125730994152065</v>
      </c>
      <c r="H49">
        <f t="shared" si="3"/>
        <v>23.600668337510452</v>
      </c>
      <c r="I49">
        <f t="shared" si="4"/>
        <v>6.2197240058479366</v>
      </c>
      <c r="J49">
        <f t="shared" si="5"/>
        <v>43.099331662489547</v>
      </c>
      <c r="K49">
        <f t="shared" si="7"/>
        <v>13.330212715023434</v>
      </c>
      <c r="L49">
        <f t="shared" si="8"/>
        <v>16.227677589964891</v>
      </c>
      <c r="M49">
        <f t="shared" si="9"/>
        <v>13.979226104107394</v>
      </c>
      <c r="N49">
        <f t="shared" si="10"/>
        <v>14.02541685598011</v>
      </c>
      <c r="O49">
        <f t="shared" si="11"/>
        <v>17.098579782790324</v>
      </c>
      <c r="P49">
        <f t="shared" si="12"/>
        <v>20.795112781954899</v>
      </c>
      <c r="Q49">
        <f t="shared" si="13"/>
        <v>11.751328117075827</v>
      </c>
      <c r="R49">
        <f t="shared" si="14"/>
        <v>81.430363713307898</v>
      </c>
    </row>
    <row r="50" spans="4:18" x14ac:dyDescent="0.2">
      <c r="D50">
        <v>48</v>
      </c>
      <c r="E50">
        <f t="shared" si="0"/>
        <v>27.345455000000001</v>
      </c>
      <c r="F50">
        <f t="shared" si="1"/>
        <v>66.7</v>
      </c>
      <c r="G50">
        <f t="shared" si="2"/>
        <v>21.125730994152065</v>
      </c>
      <c r="H50">
        <f t="shared" si="3"/>
        <v>23.600668337510452</v>
      </c>
      <c r="I50">
        <f t="shared" si="4"/>
        <v>6.2197240058479366</v>
      </c>
      <c r="J50">
        <f t="shared" si="5"/>
        <v>43.099331662489547</v>
      </c>
      <c r="K50">
        <f t="shared" si="7"/>
        <v>13.330212715023434</v>
      </c>
      <c r="L50">
        <f t="shared" si="8"/>
        <v>16.227677589964891</v>
      </c>
      <c r="M50">
        <f t="shared" si="9"/>
        <v>13.979226104107394</v>
      </c>
      <c r="N50">
        <f t="shared" si="10"/>
        <v>14.02541685598011</v>
      </c>
      <c r="O50">
        <f t="shared" si="11"/>
        <v>17.098579782790324</v>
      </c>
      <c r="P50">
        <f t="shared" si="12"/>
        <v>20.795112781954899</v>
      </c>
      <c r="Q50">
        <f t="shared" si="13"/>
        <v>11.163761711222039</v>
      </c>
      <c r="R50">
        <f t="shared" si="14"/>
        <v>77.358845527642515</v>
      </c>
    </row>
    <row r="51" spans="4:18" x14ac:dyDescent="0.2">
      <c r="D51">
        <v>49</v>
      </c>
      <c r="E51">
        <f t="shared" si="0"/>
        <v>27.345455000000001</v>
      </c>
      <c r="F51">
        <f t="shared" si="1"/>
        <v>66.7</v>
      </c>
      <c r="G51">
        <f t="shared" si="2"/>
        <v>21.125730994152065</v>
      </c>
      <c r="H51">
        <f t="shared" si="3"/>
        <v>23.600668337510452</v>
      </c>
      <c r="I51">
        <f t="shared" si="4"/>
        <v>6.2197240058479366</v>
      </c>
      <c r="J51">
        <f t="shared" si="5"/>
        <v>43.099331662489547</v>
      </c>
      <c r="K51">
        <f t="shared" si="7"/>
        <v>13.330212715023434</v>
      </c>
      <c r="L51">
        <f t="shared" si="8"/>
        <v>16.227677589964891</v>
      </c>
      <c r="M51">
        <f t="shared" si="9"/>
        <v>13.979226104107394</v>
      </c>
      <c r="N51">
        <f t="shared" si="10"/>
        <v>14.02541685598011</v>
      </c>
      <c r="O51">
        <f t="shared" si="11"/>
        <v>17.098579782790324</v>
      </c>
      <c r="P51">
        <f t="shared" si="12"/>
        <v>20.795112781954899</v>
      </c>
      <c r="Q51">
        <f t="shared" si="13"/>
        <v>10.605573625660934</v>
      </c>
      <c r="R51">
        <f t="shared" si="14"/>
        <v>73.490903251260377</v>
      </c>
    </row>
    <row r="52" spans="4:18" x14ac:dyDescent="0.2">
      <c r="D52">
        <v>50</v>
      </c>
      <c r="E52">
        <f t="shared" si="0"/>
        <v>27.345455000000001</v>
      </c>
      <c r="F52">
        <f t="shared" si="1"/>
        <v>66.7</v>
      </c>
      <c r="G52">
        <f t="shared" si="2"/>
        <v>21.125730994152065</v>
      </c>
      <c r="H52">
        <f t="shared" si="3"/>
        <v>23.600668337510452</v>
      </c>
      <c r="I52">
        <f t="shared" si="4"/>
        <v>6.2197240058479366</v>
      </c>
      <c r="J52">
        <f t="shared" si="5"/>
        <v>43.099331662489547</v>
      </c>
      <c r="K52">
        <f t="shared" si="7"/>
        <v>13.330212715023434</v>
      </c>
      <c r="L52">
        <f t="shared" si="8"/>
        <v>16.227677589964891</v>
      </c>
      <c r="M52">
        <f t="shared" si="9"/>
        <v>13.979226104107394</v>
      </c>
      <c r="N52">
        <f t="shared" si="10"/>
        <v>14.02541685598011</v>
      </c>
      <c r="O52">
        <f t="shared" si="11"/>
        <v>17.098579782790324</v>
      </c>
      <c r="P52">
        <f t="shared" si="12"/>
        <v>20.795112781954899</v>
      </c>
      <c r="Q52">
        <f t="shared" si="13"/>
        <v>10.075294944377889</v>
      </c>
      <c r="R52">
        <f t="shared" si="14"/>
        <v>69.81635808869737</v>
      </c>
    </row>
    <row r="53" spans="4:18" x14ac:dyDescent="0.2">
      <c r="D53">
        <v>51</v>
      </c>
      <c r="E53">
        <f t="shared" si="0"/>
        <v>27.345455000000001</v>
      </c>
      <c r="F53">
        <f t="shared" si="1"/>
        <v>66.7</v>
      </c>
      <c r="G53">
        <f t="shared" si="2"/>
        <v>21.125730994152065</v>
      </c>
      <c r="H53">
        <f t="shared" si="3"/>
        <v>23.600668337510452</v>
      </c>
      <c r="I53">
        <f t="shared" si="4"/>
        <v>6.2197240058479366</v>
      </c>
      <c r="J53">
        <f t="shared" si="5"/>
        <v>43.099331662489547</v>
      </c>
      <c r="K53">
        <f t="shared" si="7"/>
        <v>13.330212715023434</v>
      </c>
      <c r="L53">
        <f t="shared" si="8"/>
        <v>16.227677589964891</v>
      </c>
      <c r="M53">
        <f t="shared" si="9"/>
        <v>13.979226104107394</v>
      </c>
      <c r="N53">
        <f t="shared" si="10"/>
        <v>14.02541685598011</v>
      </c>
      <c r="O53">
        <f t="shared" si="11"/>
        <v>17.098579782790324</v>
      </c>
      <c r="P53">
        <f t="shared" si="12"/>
        <v>20.795112781954899</v>
      </c>
      <c r="Q53">
        <f t="shared" si="13"/>
        <v>9.5715301971589941</v>
      </c>
      <c r="R53">
        <f t="shared" si="14"/>
        <v>66.325540184262493</v>
      </c>
    </row>
    <row r="54" spans="4:18" x14ac:dyDescent="0.2">
      <c r="D54">
        <v>52</v>
      </c>
      <c r="E54">
        <f t="shared" si="0"/>
        <v>27.345455000000001</v>
      </c>
      <c r="F54">
        <f t="shared" si="1"/>
        <v>66.7</v>
      </c>
      <c r="G54">
        <f t="shared" si="2"/>
        <v>21.125730994152065</v>
      </c>
      <c r="H54">
        <f t="shared" si="3"/>
        <v>23.600668337510452</v>
      </c>
      <c r="I54">
        <f t="shared" si="4"/>
        <v>6.2197240058479366</v>
      </c>
      <c r="J54">
        <f t="shared" si="5"/>
        <v>43.099331662489547</v>
      </c>
      <c r="K54">
        <f t="shared" si="7"/>
        <v>13.330212715023434</v>
      </c>
      <c r="L54">
        <f t="shared" si="8"/>
        <v>16.227677589964891</v>
      </c>
      <c r="M54">
        <f t="shared" si="9"/>
        <v>13.979226104107394</v>
      </c>
      <c r="N54">
        <f t="shared" si="10"/>
        <v>14.02541685598011</v>
      </c>
      <c r="O54">
        <f t="shared" si="11"/>
        <v>17.098579782790324</v>
      </c>
      <c r="P54">
        <f t="shared" si="12"/>
        <v>20.795112781954899</v>
      </c>
      <c r="Q54">
        <f t="shared" si="13"/>
        <v>9.0929536873010441</v>
      </c>
      <c r="R54">
        <f t="shared" si="14"/>
        <v>63.009263175049369</v>
      </c>
    </row>
    <row r="55" spans="4:18" x14ac:dyDescent="0.2">
      <c r="D55">
        <v>53</v>
      </c>
      <c r="E55">
        <f t="shared" si="0"/>
        <v>27.345455000000001</v>
      </c>
      <c r="F55">
        <f t="shared" si="1"/>
        <v>66.7</v>
      </c>
      <c r="G55">
        <f t="shared" si="2"/>
        <v>21.125730994152065</v>
      </c>
      <c r="H55">
        <f t="shared" si="3"/>
        <v>23.600668337510452</v>
      </c>
      <c r="I55">
        <f t="shared" si="4"/>
        <v>6.2197240058479366</v>
      </c>
      <c r="J55">
        <f t="shared" si="5"/>
        <v>43.099331662489547</v>
      </c>
      <c r="K55">
        <f t="shared" si="7"/>
        <v>13.330212715023434</v>
      </c>
      <c r="L55">
        <f t="shared" si="8"/>
        <v>16.227677589964891</v>
      </c>
      <c r="M55">
        <f t="shared" si="9"/>
        <v>13.979226104107394</v>
      </c>
      <c r="N55">
        <f t="shared" si="10"/>
        <v>14.02541685598011</v>
      </c>
      <c r="O55">
        <f t="shared" si="11"/>
        <v>17.098579782790324</v>
      </c>
      <c r="P55">
        <f t="shared" si="12"/>
        <v>20.795112781954899</v>
      </c>
      <c r="Q55">
        <f t="shared" si="13"/>
        <v>8.638306002935991</v>
      </c>
      <c r="R55">
        <f t="shared" si="14"/>
        <v>59.858800016296897</v>
      </c>
    </row>
    <row r="56" spans="4:18" x14ac:dyDescent="0.2">
      <c r="D56">
        <v>54</v>
      </c>
      <c r="E56">
        <f t="shared" si="0"/>
        <v>27.345455000000001</v>
      </c>
      <c r="F56">
        <f t="shared" si="1"/>
        <v>66.7</v>
      </c>
      <c r="G56">
        <f t="shared" si="2"/>
        <v>21.125730994152065</v>
      </c>
      <c r="H56">
        <f t="shared" si="3"/>
        <v>23.600668337510452</v>
      </c>
      <c r="I56">
        <f t="shared" si="4"/>
        <v>6.2197240058479366</v>
      </c>
      <c r="J56">
        <f t="shared" si="5"/>
        <v>43.099331662489547</v>
      </c>
      <c r="K56">
        <f t="shared" si="7"/>
        <v>13.330212715023434</v>
      </c>
      <c r="L56">
        <f t="shared" si="8"/>
        <v>16.227677589964891</v>
      </c>
      <c r="M56">
        <f t="shared" si="9"/>
        <v>13.979226104107394</v>
      </c>
      <c r="N56">
        <f t="shared" si="10"/>
        <v>14.02541685598011</v>
      </c>
      <c r="O56">
        <f t="shared" si="11"/>
        <v>17.098579782790324</v>
      </c>
      <c r="P56">
        <f t="shared" si="12"/>
        <v>20.795112781954899</v>
      </c>
      <c r="Q56">
        <f t="shared" si="13"/>
        <v>8.2063907027891929</v>
      </c>
      <c r="R56">
        <f t="shared" si="14"/>
        <v>56.865860015482063</v>
      </c>
    </row>
    <row r="57" spans="4:18" x14ac:dyDescent="0.2">
      <c r="D57">
        <v>55</v>
      </c>
      <c r="E57">
        <f t="shared" si="0"/>
        <v>27.345455000000001</v>
      </c>
      <c r="F57">
        <f t="shared" si="1"/>
        <v>66.7</v>
      </c>
      <c r="G57">
        <f t="shared" si="2"/>
        <v>21.125730994152065</v>
      </c>
      <c r="H57">
        <f t="shared" si="3"/>
        <v>23.600668337510452</v>
      </c>
      <c r="I57">
        <f t="shared" si="4"/>
        <v>6.2197240058479366</v>
      </c>
      <c r="J57">
        <f t="shared" si="5"/>
        <v>43.099331662489547</v>
      </c>
      <c r="K57">
        <f t="shared" si="7"/>
        <v>13.330212715023434</v>
      </c>
      <c r="L57">
        <f t="shared" si="8"/>
        <v>16.227677589964891</v>
      </c>
      <c r="M57">
        <f t="shared" si="9"/>
        <v>13.979226104107394</v>
      </c>
      <c r="N57">
        <f t="shared" si="10"/>
        <v>14.02541685598011</v>
      </c>
      <c r="O57">
        <f t="shared" si="11"/>
        <v>17.098579782790324</v>
      </c>
      <c r="P57">
        <f t="shared" si="12"/>
        <v>20.795112781954899</v>
      </c>
      <c r="Q57">
        <f t="shared" si="13"/>
        <v>7.7960711676497318</v>
      </c>
      <c r="R57">
        <f t="shared" si="14"/>
        <v>54.022567014707946</v>
      </c>
    </row>
    <row r="58" spans="4:18" x14ac:dyDescent="0.2">
      <c r="D58">
        <v>56</v>
      </c>
      <c r="E58">
        <f t="shared" si="0"/>
        <v>27.345455000000001</v>
      </c>
      <c r="F58">
        <f t="shared" si="1"/>
        <v>66.7</v>
      </c>
      <c r="G58">
        <f t="shared" si="2"/>
        <v>21.125730994152065</v>
      </c>
      <c r="H58">
        <f t="shared" si="3"/>
        <v>23.600668337510452</v>
      </c>
      <c r="I58">
        <f t="shared" si="4"/>
        <v>6.2197240058479366</v>
      </c>
      <c r="J58">
        <f t="shared" si="5"/>
        <v>43.099331662489547</v>
      </c>
      <c r="K58">
        <f t="shared" si="7"/>
        <v>13.330212715023434</v>
      </c>
      <c r="L58">
        <f t="shared" si="8"/>
        <v>16.227677589964891</v>
      </c>
      <c r="M58">
        <f t="shared" si="9"/>
        <v>13.979226104107394</v>
      </c>
      <c r="N58">
        <f t="shared" si="10"/>
        <v>14.02541685598011</v>
      </c>
      <c r="O58">
        <f t="shared" si="11"/>
        <v>17.098579782790324</v>
      </c>
      <c r="P58">
        <f t="shared" si="12"/>
        <v>20.795112781954899</v>
      </c>
      <c r="Q58">
        <f t="shared" si="13"/>
        <v>7.406267609267247</v>
      </c>
      <c r="R58">
        <f t="shared" si="14"/>
        <v>51.321438663972557</v>
      </c>
    </row>
    <row r="59" spans="4:18" x14ac:dyDescent="0.2">
      <c r="D59">
        <v>57</v>
      </c>
      <c r="E59">
        <f t="shared" si="0"/>
        <v>27.345455000000001</v>
      </c>
      <c r="F59">
        <f t="shared" si="1"/>
        <v>66.7</v>
      </c>
      <c r="G59">
        <f t="shared" si="2"/>
        <v>21.125730994152065</v>
      </c>
      <c r="H59">
        <f t="shared" si="3"/>
        <v>23.600668337510452</v>
      </c>
      <c r="I59">
        <f t="shared" si="4"/>
        <v>6.2197240058479366</v>
      </c>
      <c r="J59">
        <f t="shared" si="5"/>
        <v>43.099331662489547</v>
      </c>
      <c r="K59">
        <f t="shared" si="7"/>
        <v>13.330212715023434</v>
      </c>
      <c r="L59">
        <f t="shared" si="8"/>
        <v>16.227677589964891</v>
      </c>
      <c r="M59">
        <f t="shared" si="9"/>
        <v>13.979226104107394</v>
      </c>
      <c r="N59">
        <f t="shared" si="10"/>
        <v>14.02541685598011</v>
      </c>
      <c r="O59">
        <f t="shared" si="11"/>
        <v>17.098579782790324</v>
      </c>
      <c r="P59">
        <f t="shared" si="12"/>
        <v>20.795112781954899</v>
      </c>
      <c r="Q59">
        <f t="shared" si="13"/>
        <v>7.0359542288038845</v>
      </c>
      <c r="R59">
        <f t="shared" si="14"/>
        <v>48.755366730773929</v>
      </c>
    </row>
    <row r="60" spans="4:18" x14ac:dyDescent="0.2">
      <c r="D60">
        <v>58</v>
      </c>
      <c r="E60">
        <f t="shared" si="0"/>
        <v>27.345455000000001</v>
      </c>
      <c r="F60">
        <f t="shared" si="1"/>
        <v>66.7</v>
      </c>
      <c r="G60">
        <f t="shared" si="2"/>
        <v>21.125730994152065</v>
      </c>
      <c r="H60">
        <f t="shared" si="3"/>
        <v>23.600668337510452</v>
      </c>
      <c r="I60">
        <f t="shared" si="4"/>
        <v>6.2197240058479366</v>
      </c>
      <c r="J60">
        <f t="shared" si="5"/>
        <v>43.099331662489547</v>
      </c>
      <c r="K60">
        <f t="shared" si="7"/>
        <v>13.330212715023434</v>
      </c>
      <c r="L60">
        <f t="shared" si="8"/>
        <v>16.227677589964891</v>
      </c>
      <c r="M60">
        <f t="shared" si="9"/>
        <v>13.979226104107394</v>
      </c>
      <c r="N60">
        <f t="shared" si="10"/>
        <v>14.02541685598011</v>
      </c>
      <c r="O60">
        <f t="shared" si="11"/>
        <v>17.098579782790324</v>
      </c>
      <c r="P60">
        <f t="shared" si="12"/>
        <v>20.795112781954899</v>
      </c>
      <c r="Q60">
        <f t="shared" si="13"/>
        <v>6.6841565173636885</v>
      </c>
      <c r="R60">
        <f t="shared" si="14"/>
        <v>46.317598394235226</v>
      </c>
    </row>
    <row r="61" spans="4:18" x14ac:dyDescent="0.2">
      <c r="D61">
        <v>59</v>
      </c>
      <c r="E61">
        <f t="shared" si="0"/>
        <v>27.345455000000001</v>
      </c>
      <c r="F61">
        <f t="shared" si="1"/>
        <v>66.7</v>
      </c>
      <c r="G61">
        <f t="shared" si="2"/>
        <v>21.125730994152065</v>
      </c>
      <c r="H61">
        <f t="shared" si="3"/>
        <v>23.600668337510452</v>
      </c>
      <c r="I61">
        <f t="shared" si="4"/>
        <v>6.2197240058479366</v>
      </c>
      <c r="J61">
        <f t="shared" si="5"/>
        <v>43.099331662489547</v>
      </c>
      <c r="K61">
        <f t="shared" si="7"/>
        <v>13.330212715023434</v>
      </c>
      <c r="L61">
        <f t="shared" si="8"/>
        <v>16.227677589964891</v>
      </c>
      <c r="M61">
        <f t="shared" si="9"/>
        <v>13.979226104107394</v>
      </c>
      <c r="N61">
        <f t="shared" si="10"/>
        <v>14.02541685598011</v>
      </c>
      <c r="O61">
        <f t="shared" si="11"/>
        <v>17.098579782790324</v>
      </c>
      <c r="P61">
        <f t="shared" si="12"/>
        <v>20.795112781954899</v>
      </c>
      <c r="Q61">
        <f t="shared" si="13"/>
        <v>6.3499486914955057</v>
      </c>
      <c r="R61">
        <f t="shared" si="14"/>
        <v>44.001718474523472</v>
      </c>
    </row>
    <row r="62" spans="4:18" x14ac:dyDescent="0.2">
      <c r="D62">
        <v>60</v>
      </c>
      <c r="E62">
        <f t="shared" si="0"/>
        <v>27.345455000000001</v>
      </c>
      <c r="F62">
        <f t="shared" si="1"/>
        <v>66.7</v>
      </c>
      <c r="G62">
        <f t="shared" si="2"/>
        <v>21.125730994152065</v>
      </c>
      <c r="H62">
        <f t="shared" si="3"/>
        <v>23.600668337510452</v>
      </c>
      <c r="I62">
        <f t="shared" si="4"/>
        <v>6.2197240058479366</v>
      </c>
      <c r="J62">
        <f t="shared" si="5"/>
        <v>43.099331662489547</v>
      </c>
      <c r="K62">
        <f t="shared" si="7"/>
        <v>13.330212715023434</v>
      </c>
      <c r="L62">
        <f t="shared" si="8"/>
        <v>16.227677589964891</v>
      </c>
      <c r="M62">
        <f t="shared" si="9"/>
        <v>13.979226104107394</v>
      </c>
      <c r="N62">
        <f t="shared" si="10"/>
        <v>14.02541685598011</v>
      </c>
      <c r="O62">
        <f t="shared" si="11"/>
        <v>17.098579782790324</v>
      </c>
      <c r="P62">
        <f t="shared" si="12"/>
        <v>20.795112781954899</v>
      </c>
      <c r="Q62">
        <f t="shared" si="13"/>
        <v>6.03245125692073</v>
      </c>
      <c r="R62">
        <f t="shared" si="14"/>
        <v>41.801632550797301</v>
      </c>
    </row>
    <row r="63" spans="4:18" x14ac:dyDescent="0.2">
      <c r="D63">
        <v>61</v>
      </c>
      <c r="E63">
        <f t="shared" si="0"/>
        <v>27.345455000000001</v>
      </c>
      <c r="F63">
        <f t="shared" si="1"/>
        <v>66.7</v>
      </c>
      <c r="G63">
        <f t="shared" si="2"/>
        <v>21.125730994152065</v>
      </c>
      <c r="H63">
        <f t="shared" si="3"/>
        <v>23.600668337510452</v>
      </c>
      <c r="I63">
        <f t="shared" si="4"/>
        <v>6.2197240058479366</v>
      </c>
      <c r="J63">
        <f t="shared" si="5"/>
        <v>43.099331662489547</v>
      </c>
      <c r="K63">
        <f t="shared" si="7"/>
        <v>13.330212715023434</v>
      </c>
      <c r="L63">
        <f t="shared" si="8"/>
        <v>16.227677589964891</v>
      </c>
      <c r="M63">
        <f t="shared" si="9"/>
        <v>13.979226104107394</v>
      </c>
      <c r="N63">
        <f t="shared" si="10"/>
        <v>14.02541685598011</v>
      </c>
      <c r="O63">
        <f t="shared" si="11"/>
        <v>17.098579782790324</v>
      </c>
      <c r="P63">
        <f t="shared" si="12"/>
        <v>20.795112781954899</v>
      </c>
      <c r="Q63">
        <f t="shared" si="13"/>
        <v>5.7308286940746926</v>
      </c>
      <c r="R63">
        <f t="shared" si="14"/>
        <v>39.711550923257427</v>
      </c>
    </row>
    <row r="64" spans="4:18" x14ac:dyDescent="0.2">
      <c r="D64">
        <v>62</v>
      </c>
      <c r="E64">
        <f t="shared" si="0"/>
        <v>27.345455000000001</v>
      </c>
      <c r="F64">
        <f t="shared" si="1"/>
        <v>66.7</v>
      </c>
      <c r="G64">
        <f t="shared" si="2"/>
        <v>21.125730994152065</v>
      </c>
      <c r="H64">
        <f t="shared" si="3"/>
        <v>23.600668337510452</v>
      </c>
      <c r="I64">
        <f t="shared" si="4"/>
        <v>6.2197240058479366</v>
      </c>
      <c r="J64">
        <f t="shared" si="5"/>
        <v>43.099331662489547</v>
      </c>
      <c r="K64">
        <f t="shared" si="7"/>
        <v>13.330212715023434</v>
      </c>
      <c r="L64">
        <f t="shared" si="8"/>
        <v>16.227677589964891</v>
      </c>
      <c r="M64">
        <f t="shared" si="9"/>
        <v>13.979226104107394</v>
      </c>
      <c r="N64">
        <f t="shared" si="10"/>
        <v>14.02541685598011</v>
      </c>
      <c r="O64">
        <f t="shared" si="11"/>
        <v>17.098579782790324</v>
      </c>
      <c r="P64">
        <f t="shared" si="12"/>
        <v>20.795112781954899</v>
      </c>
      <c r="Q64">
        <f t="shared" si="13"/>
        <v>5.4442872593709577</v>
      </c>
      <c r="R64">
        <f t="shared" si="14"/>
        <v>37.725973377094554</v>
      </c>
    </row>
    <row r="65" spans="4:18" x14ac:dyDescent="0.2">
      <c r="D65">
        <v>63</v>
      </c>
      <c r="E65">
        <f t="shared" si="0"/>
        <v>27.345455000000001</v>
      </c>
      <c r="F65">
        <f t="shared" si="1"/>
        <v>66.7</v>
      </c>
      <c r="G65">
        <f t="shared" si="2"/>
        <v>21.125730994152065</v>
      </c>
      <c r="H65">
        <f t="shared" si="3"/>
        <v>23.600668337510452</v>
      </c>
      <c r="I65">
        <f t="shared" si="4"/>
        <v>6.2197240058479366</v>
      </c>
      <c r="J65">
        <f t="shared" si="5"/>
        <v>43.099331662489547</v>
      </c>
      <c r="K65">
        <f t="shared" si="7"/>
        <v>13.330212715023434</v>
      </c>
      <c r="L65">
        <f t="shared" si="8"/>
        <v>16.227677589964891</v>
      </c>
      <c r="M65">
        <f t="shared" si="9"/>
        <v>13.979226104107394</v>
      </c>
      <c r="N65">
        <f t="shared" si="10"/>
        <v>14.02541685598011</v>
      </c>
      <c r="O65">
        <f t="shared" si="11"/>
        <v>17.098579782790324</v>
      </c>
      <c r="P65">
        <f t="shared" si="12"/>
        <v>20.795112781954899</v>
      </c>
      <c r="Q65">
        <f t="shared" si="13"/>
        <v>5.1720728964024101</v>
      </c>
      <c r="R65">
        <f t="shared" si="14"/>
        <v>35.839674708239826</v>
      </c>
    </row>
    <row r="66" spans="4:18" x14ac:dyDescent="0.2">
      <c r="D66">
        <v>64</v>
      </c>
      <c r="E66">
        <f t="shared" si="0"/>
        <v>27.345455000000001</v>
      </c>
      <c r="F66">
        <f t="shared" si="1"/>
        <v>66.7</v>
      </c>
      <c r="G66">
        <f t="shared" si="2"/>
        <v>21.125730994152065</v>
      </c>
      <c r="H66">
        <f t="shared" si="3"/>
        <v>23.600668337510452</v>
      </c>
      <c r="I66">
        <f t="shared" si="4"/>
        <v>6.2197240058479366</v>
      </c>
      <c r="J66">
        <f t="shared" si="5"/>
        <v>43.099331662489547</v>
      </c>
      <c r="K66">
        <f t="shared" si="7"/>
        <v>13.330212715023434</v>
      </c>
      <c r="L66">
        <f t="shared" si="8"/>
        <v>16.227677589964891</v>
      </c>
      <c r="M66">
        <f t="shared" si="9"/>
        <v>13.979226104107394</v>
      </c>
      <c r="N66">
        <f t="shared" si="10"/>
        <v>14.02541685598011</v>
      </c>
      <c r="O66">
        <f t="shared" si="11"/>
        <v>17.098579782790324</v>
      </c>
      <c r="P66">
        <f t="shared" si="12"/>
        <v>20.795112781954899</v>
      </c>
      <c r="Q66">
        <f t="shared" si="13"/>
        <v>4.9134692515822902</v>
      </c>
      <c r="R66">
        <f t="shared" si="14"/>
        <v>34.047690972827837</v>
      </c>
    </row>
    <row r="67" spans="4:18" x14ac:dyDescent="0.2">
      <c r="D67">
        <v>65</v>
      </c>
      <c r="E67">
        <f t="shared" ref="E67:E102" si="15">$B$1</f>
        <v>27.345455000000001</v>
      </c>
      <c r="F67">
        <f t="shared" ref="F67:F102" si="16">$B$6</f>
        <v>66.7</v>
      </c>
      <c r="G67">
        <f t="shared" ref="G67:G102" si="17">$B$34</f>
        <v>21.125730994152065</v>
      </c>
      <c r="H67">
        <f t="shared" ref="H67:H102" si="18">$B$35</f>
        <v>23.600668337510452</v>
      </c>
      <c r="I67">
        <f t="shared" ref="I67:I102" si="19">E67-G67</f>
        <v>6.2197240058479366</v>
      </c>
      <c r="J67">
        <f t="shared" ref="J67:J102" si="20">F67-H67</f>
        <v>43.099331662489547</v>
      </c>
      <c r="K67">
        <f t="shared" si="7"/>
        <v>13.330212715023434</v>
      </c>
      <c r="L67">
        <f t="shared" si="8"/>
        <v>16.227677589964891</v>
      </c>
      <c r="M67">
        <f t="shared" si="9"/>
        <v>13.979226104107394</v>
      </c>
      <c r="N67">
        <f t="shared" si="10"/>
        <v>14.02541685598011</v>
      </c>
      <c r="O67">
        <f t="shared" si="11"/>
        <v>17.098579782790324</v>
      </c>
      <c r="P67">
        <f t="shared" si="12"/>
        <v>20.795112781954899</v>
      </c>
      <c r="Q67">
        <f t="shared" ref="Q67:Q102" si="21">($B$25-$B$26) * (E67 - $B$34) * $B$30^(D67-1)</f>
        <v>4.6677957890031756</v>
      </c>
      <c r="R67">
        <f t="shared" ref="R67:R102" si="22">($B$27-$B$28) * (F67 - $B$35) * $B$30^(D67-1)</f>
        <v>32.345306424186447</v>
      </c>
    </row>
    <row r="68" spans="4:18" x14ac:dyDescent="0.2">
      <c r="D68">
        <v>66</v>
      </c>
      <c r="E68">
        <f t="shared" si="15"/>
        <v>27.345455000000001</v>
      </c>
      <c r="F68">
        <f t="shared" si="16"/>
        <v>66.7</v>
      </c>
      <c r="G68">
        <f t="shared" si="17"/>
        <v>21.125730994152065</v>
      </c>
      <c r="H68">
        <f t="shared" si="18"/>
        <v>23.600668337510452</v>
      </c>
      <c r="I68">
        <f t="shared" si="19"/>
        <v>6.2197240058479366</v>
      </c>
      <c r="J68">
        <f t="shared" si="20"/>
        <v>43.099331662489547</v>
      </c>
      <c r="K68">
        <f t="shared" ref="K68:K102" si="23">$B$4*G68*(1-G68/$B$3)</f>
        <v>13.330212715023434</v>
      </c>
      <c r="L68">
        <f t="shared" ref="L68:L102" si="24">$B$9*H68*(1-H68/$B$8)</f>
        <v>16.227677589964891</v>
      </c>
      <c r="M68">
        <f t="shared" ref="M68:M102" si="25">$B$22*((K68*$B$17)+(L68*$B$16))</f>
        <v>13.979226104107394</v>
      </c>
      <c r="N68">
        <f t="shared" ref="N68:N102" si="26">$B$23*((L68*$B$18)+(K68*$B$15))</f>
        <v>14.02541685598011</v>
      </c>
      <c r="O68">
        <f t="shared" ref="O68:O102" si="27">($B$20*(G68*$B$13))+($B$21*(H68*$B$12))</f>
        <v>17.098579782790324</v>
      </c>
      <c r="P68">
        <f t="shared" ref="P68:P102" si="28">($B$21*(H68*$B$14))+($B$20*(G68*$B$11))</f>
        <v>20.795112781954899</v>
      </c>
      <c r="Q68">
        <f t="shared" si="21"/>
        <v>4.4344059995530163</v>
      </c>
      <c r="R68">
        <f t="shared" si="22"/>
        <v>30.728041102977123</v>
      </c>
    </row>
    <row r="69" spans="4:18" x14ac:dyDescent="0.2">
      <c r="D69">
        <v>67</v>
      </c>
      <c r="E69">
        <f t="shared" si="15"/>
        <v>27.345455000000001</v>
      </c>
      <c r="F69">
        <f t="shared" si="16"/>
        <v>66.7</v>
      </c>
      <c r="G69">
        <f t="shared" si="17"/>
        <v>21.125730994152065</v>
      </c>
      <c r="H69">
        <f t="shared" si="18"/>
        <v>23.600668337510452</v>
      </c>
      <c r="I69">
        <f t="shared" si="19"/>
        <v>6.2197240058479366</v>
      </c>
      <c r="J69">
        <f t="shared" si="20"/>
        <v>43.099331662489547</v>
      </c>
      <c r="K69">
        <f t="shared" si="23"/>
        <v>13.330212715023434</v>
      </c>
      <c r="L69">
        <f t="shared" si="24"/>
        <v>16.227677589964891</v>
      </c>
      <c r="M69">
        <f t="shared" si="25"/>
        <v>13.979226104107394</v>
      </c>
      <c r="N69">
        <f t="shared" si="26"/>
        <v>14.02541685598011</v>
      </c>
      <c r="O69">
        <f t="shared" si="27"/>
        <v>17.098579782790324</v>
      </c>
      <c r="P69">
        <f t="shared" si="28"/>
        <v>20.795112781954899</v>
      </c>
      <c r="Q69">
        <f t="shared" si="21"/>
        <v>4.2126856995753661</v>
      </c>
      <c r="R69">
        <f t="shared" si="22"/>
        <v>29.191639047828268</v>
      </c>
    </row>
    <row r="70" spans="4:18" x14ac:dyDescent="0.2">
      <c r="D70">
        <v>68</v>
      </c>
      <c r="E70">
        <f t="shared" si="15"/>
        <v>27.345455000000001</v>
      </c>
      <c r="F70">
        <f t="shared" si="16"/>
        <v>66.7</v>
      </c>
      <c r="G70">
        <f t="shared" si="17"/>
        <v>21.125730994152065</v>
      </c>
      <c r="H70">
        <f t="shared" si="18"/>
        <v>23.600668337510452</v>
      </c>
      <c r="I70">
        <f t="shared" si="19"/>
        <v>6.2197240058479366</v>
      </c>
      <c r="J70">
        <f t="shared" si="20"/>
        <v>43.099331662489547</v>
      </c>
      <c r="K70">
        <f t="shared" si="23"/>
        <v>13.330212715023434</v>
      </c>
      <c r="L70">
        <f t="shared" si="24"/>
        <v>16.227677589964891</v>
      </c>
      <c r="M70">
        <f t="shared" si="25"/>
        <v>13.979226104107394</v>
      </c>
      <c r="N70">
        <f t="shared" si="26"/>
        <v>14.02541685598011</v>
      </c>
      <c r="O70">
        <f t="shared" si="27"/>
        <v>17.098579782790324</v>
      </c>
      <c r="P70">
        <f t="shared" si="28"/>
        <v>20.795112781954899</v>
      </c>
      <c r="Q70">
        <f t="shared" si="21"/>
        <v>4.0020514145965969</v>
      </c>
      <c r="R70">
        <f t="shared" si="22"/>
        <v>27.732057095436851</v>
      </c>
    </row>
    <row r="71" spans="4:18" x14ac:dyDescent="0.2">
      <c r="D71">
        <v>69</v>
      </c>
      <c r="E71">
        <f t="shared" si="15"/>
        <v>27.345455000000001</v>
      </c>
      <c r="F71">
        <f t="shared" si="16"/>
        <v>66.7</v>
      </c>
      <c r="G71">
        <f t="shared" si="17"/>
        <v>21.125730994152065</v>
      </c>
      <c r="H71">
        <f t="shared" si="18"/>
        <v>23.600668337510452</v>
      </c>
      <c r="I71">
        <f t="shared" si="19"/>
        <v>6.2197240058479366</v>
      </c>
      <c r="J71">
        <f t="shared" si="20"/>
        <v>43.099331662489547</v>
      </c>
      <c r="K71">
        <f t="shared" si="23"/>
        <v>13.330212715023434</v>
      </c>
      <c r="L71">
        <f t="shared" si="24"/>
        <v>16.227677589964891</v>
      </c>
      <c r="M71">
        <f t="shared" si="25"/>
        <v>13.979226104107394</v>
      </c>
      <c r="N71">
        <f t="shared" si="26"/>
        <v>14.02541685598011</v>
      </c>
      <c r="O71">
        <f t="shared" si="27"/>
        <v>17.098579782790324</v>
      </c>
      <c r="P71">
        <f t="shared" si="28"/>
        <v>20.795112781954899</v>
      </c>
      <c r="Q71">
        <f t="shared" si="21"/>
        <v>3.8019488438667675</v>
      </c>
      <c r="R71">
        <f t="shared" si="22"/>
        <v>26.34545424066501</v>
      </c>
    </row>
    <row r="72" spans="4:18" x14ac:dyDescent="0.2">
      <c r="D72">
        <v>70</v>
      </c>
      <c r="E72">
        <f t="shared" si="15"/>
        <v>27.345455000000001</v>
      </c>
      <c r="F72">
        <f t="shared" si="16"/>
        <v>66.7</v>
      </c>
      <c r="G72">
        <f t="shared" si="17"/>
        <v>21.125730994152065</v>
      </c>
      <c r="H72">
        <f t="shared" si="18"/>
        <v>23.600668337510452</v>
      </c>
      <c r="I72">
        <f t="shared" si="19"/>
        <v>6.2197240058479366</v>
      </c>
      <c r="J72">
        <f t="shared" si="20"/>
        <v>43.099331662489547</v>
      </c>
      <c r="K72">
        <f t="shared" si="23"/>
        <v>13.330212715023434</v>
      </c>
      <c r="L72">
        <f t="shared" si="24"/>
        <v>16.227677589964891</v>
      </c>
      <c r="M72">
        <f t="shared" si="25"/>
        <v>13.979226104107394</v>
      </c>
      <c r="N72">
        <f t="shared" si="26"/>
        <v>14.02541685598011</v>
      </c>
      <c r="O72">
        <f t="shared" si="27"/>
        <v>17.098579782790324</v>
      </c>
      <c r="P72">
        <f t="shared" si="28"/>
        <v>20.795112781954899</v>
      </c>
      <c r="Q72">
        <f t="shared" si="21"/>
        <v>3.6118514016734293</v>
      </c>
      <c r="R72">
        <f t="shared" si="22"/>
        <v>25.028181528631762</v>
      </c>
    </row>
    <row r="73" spans="4:18" x14ac:dyDescent="0.2">
      <c r="D73">
        <v>71</v>
      </c>
      <c r="E73">
        <f t="shared" si="15"/>
        <v>27.345455000000001</v>
      </c>
      <c r="F73">
        <f t="shared" si="16"/>
        <v>66.7</v>
      </c>
      <c r="G73">
        <f t="shared" si="17"/>
        <v>21.125730994152065</v>
      </c>
      <c r="H73">
        <f t="shared" si="18"/>
        <v>23.600668337510452</v>
      </c>
      <c r="I73">
        <f t="shared" si="19"/>
        <v>6.2197240058479366</v>
      </c>
      <c r="J73">
        <f t="shared" si="20"/>
        <v>43.099331662489547</v>
      </c>
      <c r="K73">
        <f t="shared" si="23"/>
        <v>13.330212715023434</v>
      </c>
      <c r="L73">
        <f t="shared" si="24"/>
        <v>16.227677589964891</v>
      </c>
      <c r="M73">
        <f t="shared" si="25"/>
        <v>13.979226104107394</v>
      </c>
      <c r="N73">
        <f t="shared" si="26"/>
        <v>14.02541685598011</v>
      </c>
      <c r="O73">
        <f t="shared" si="27"/>
        <v>17.098579782790324</v>
      </c>
      <c r="P73">
        <f t="shared" si="28"/>
        <v>20.795112781954899</v>
      </c>
      <c r="Q73">
        <f t="shared" si="21"/>
        <v>3.4312588315897572</v>
      </c>
      <c r="R73">
        <f t="shared" si="22"/>
        <v>23.776772452200166</v>
      </c>
    </row>
    <row r="74" spans="4:18" x14ac:dyDescent="0.2">
      <c r="D74">
        <v>72</v>
      </c>
      <c r="E74">
        <f t="shared" si="15"/>
        <v>27.345455000000001</v>
      </c>
      <c r="F74">
        <f t="shared" si="16"/>
        <v>66.7</v>
      </c>
      <c r="G74">
        <f t="shared" si="17"/>
        <v>21.125730994152065</v>
      </c>
      <c r="H74">
        <f t="shared" si="18"/>
        <v>23.600668337510452</v>
      </c>
      <c r="I74">
        <f t="shared" si="19"/>
        <v>6.2197240058479366</v>
      </c>
      <c r="J74">
        <f t="shared" si="20"/>
        <v>43.099331662489547</v>
      </c>
      <c r="K74">
        <f t="shared" si="23"/>
        <v>13.330212715023434</v>
      </c>
      <c r="L74">
        <f t="shared" si="24"/>
        <v>16.227677589964891</v>
      </c>
      <c r="M74">
        <f t="shared" si="25"/>
        <v>13.979226104107394</v>
      </c>
      <c r="N74">
        <f t="shared" si="26"/>
        <v>14.02541685598011</v>
      </c>
      <c r="O74">
        <f t="shared" si="27"/>
        <v>17.098579782790324</v>
      </c>
      <c r="P74">
        <f t="shared" si="28"/>
        <v>20.795112781954899</v>
      </c>
      <c r="Q74">
        <f t="shared" si="21"/>
        <v>3.2596958900102693</v>
      </c>
      <c r="R74">
        <f t="shared" si="22"/>
        <v>22.58793382959016</v>
      </c>
    </row>
    <row r="75" spans="4:18" x14ac:dyDescent="0.2">
      <c r="D75">
        <v>73</v>
      </c>
      <c r="E75">
        <f t="shared" si="15"/>
        <v>27.345455000000001</v>
      </c>
      <c r="F75">
        <f t="shared" si="16"/>
        <v>66.7</v>
      </c>
      <c r="G75">
        <f t="shared" si="17"/>
        <v>21.125730994152065</v>
      </c>
      <c r="H75">
        <f t="shared" si="18"/>
        <v>23.600668337510452</v>
      </c>
      <c r="I75">
        <f t="shared" si="19"/>
        <v>6.2197240058479366</v>
      </c>
      <c r="J75">
        <f t="shared" si="20"/>
        <v>43.099331662489547</v>
      </c>
      <c r="K75">
        <f t="shared" si="23"/>
        <v>13.330212715023434</v>
      </c>
      <c r="L75">
        <f t="shared" si="24"/>
        <v>16.227677589964891</v>
      </c>
      <c r="M75">
        <f t="shared" si="25"/>
        <v>13.979226104107394</v>
      </c>
      <c r="N75">
        <f t="shared" si="26"/>
        <v>14.02541685598011</v>
      </c>
      <c r="O75">
        <f t="shared" si="27"/>
        <v>17.098579782790324</v>
      </c>
      <c r="P75">
        <f t="shared" si="28"/>
        <v>20.795112781954899</v>
      </c>
      <c r="Q75">
        <f t="shared" si="21"/>
        <v>3.0967110955097561</v>
      </c>
      <c r="R75">
        <f t="shared" si="22"/>
        <v>21.458537138110657</v>
      </c>
    </row>
    <row r="76" spans="4:18" x14ac:dyDescent="0.2">
      <c r="D76">
        <v>74</v>
      </c>
      <c r="E76">
        <f t="shared" si="15"/>
        <v>27.345455000000001</v>
      </c>
      <c r="F76">
        <f t="shared" si="16"/>
        <v>66.7</v>
      </c>
      <c r="G76">
        <f t="shared" si="17"/>
        <v>21.125730994152065</v>
      </c>
      <c r="H76">
        <f t="shared" si="18"/>
        <v>23.600668337510452</v>
      </c>
      <c r="I76">
        <f t="shared" si="19"/>
        <v>6.2197240058479366</v>
      </c>
      <c r="J76">
        <f t="shared" si="20"/>
        <v>43.099331662489547</v>
      </c>
      <c r="K76">
        <f t="shared" si="23"/>
        <v>13.330212715023434</v>
      </c>
      <c r="L76">
        <f t="shared" si="24"/>
        <v>16.227677589964891</v>
      </c>
      <c r="M76">
        <f t="shared" si="25"/>
        <v>13.979226104107394</v>
      </c>
      <c r="N76">
        <f t="shared" si="26"/>
        <v>14.02541685598011</v>
      </c>
      <c r="O76">
        <f t="shared" si="27"/>
        <v>17.098579782790324</v>
      </c>
      <c r="P76">
        <f t="shared" si="28"/>
        <v>20.795112781954899</v>
      </c>
      <c r="Q76">
        <f t="shared" si="21"/>
        <v>2.941875540734268</v>
      </c>
      <c r="R76">
        <f t="shared" si="22"/>
        <v>20.385610281205121</v>
      </c>
    </row>
    <row r="77" spans="4:18" x14ac:dyDescent="0.2">
      <c r="D77">
        <v>75</v>
      </c>
      <c r="E77">
        <f t="shared" si="15"/>
        <v>27.345455000000001</v>
      </c>
      <c r="F77">
        <f t="shared" si="16"/>
        <v>66.7</v>
      </c>
      <c r="G77">
        <f t="shared" si="17"/>
        <v>21.125730994152065</v>
      </c>
      <c r="H77">
        <f t="shared" si="18"/>
        <v>23.600668337510452</v>
      </c>
      <c r="I77">
        <f t="shared" si="19"/>
        <v>6.2197240058479366</v>
      </c>
      <c r="J77">
        <f t="shared" si="20"/>
        <v>43.099331662489547</v>
      </c>
      <c r="K77">
        <f t="shared" si="23"/>
        <v>13.330212715023434</v>
      </c>
      <c r="L77">
        <f t="shared" si="24"/>
        <v>16.227677589964891</v>
      </c>
      <c r="M77">
        <f t="shared" si="25"/>
        <v>13.979226104107394</v>
      </c>
      <c r="N77">
        <f t="shared" si="26"/>
        <v>14.02541685598011</v>
      </c>
      <c r="O77">
        <f t="shared" si="27"/>
        <v>17.098579782790324</v>
      </c>
      <c r="P77">
        <f t="shared" si="28"/>
        <v>20.795112781954899</v>
      </c>
      <c r="Q77">
        <f t="shared" si="21"/>
        <v>2.7947817636975549</v>
      </c>
      <c r="R77">
        <f t="shared" si="22"/>
        <v>19.366329767144865</v>
      </c>
    </row>
    <row r="78" spans="4:18" x14ac:dyDescent="0.2">
      <c r="D78">
        <v>76</v>
      </c>
      <c r="E78">
        <f t="shared" si="15"/>
        <v>27.345455000000001</v>
      </c>
      <c r="F78">
        <f t="shared" si="16"/>
        <v>66.7</v>
      </c>
      <c r="G78">
        <f t="shared" si="17"/>
        <v>21.125730994152065</v>
      </c>
      <c r="H78">
        <f t="shared" si="18"/>
        <v>23.600668337510452</v>
      </c>
      <c r="I78">
        <f t="shared" si="19"/>
        <v>6.2197240058479366</v>
      </c>
      <c r="J78">
        <f t="shared" si="20"/>
        <v>43.099331662489547</v>
      </c>
      <c r="K78">
        <f t="shared" si="23"/>
        <v>13.330212715023434</v>
      </c>
      <c r="L78">
        <f t="shared" si="24"/>
        <v>16.227677589964891</v>
      </c>
      <c r="M78">
        <f t="shared" si="25"/>
        <v>13.979226104107394</v>
      </c>
      <c r="N78">
        <f t="shared" si="26"/>
        <v>14.02541685598011</v>
      </c>
      <c r="O78">
        <f t="shared" si="27"/>
        <v>17.098579782790324</v>
      </c>
      <c r="P78">
        <f t="shared" si="28"/>
        <v>20.795112781954899</v>
      </c>
      <c r="Q78">
        <f t="shared" si="21"/>
        <v>2.6550426755126768</v>
      </c>
      <c r="R78">
        <f t="shared" si="22"/>
        <v>18.398013278787619</v>
      </c>
    </row>
    <row r="79" spans="4:18" x14ac:dyDescent="0.2">
      <c r="D79">
        <v>77</v>
      </c>
      <c r="E79">
        <f t="shared" si="15"/>
        <v>27.345455000000001</v>
      </c>
      <c r="F79">
        <f t="shared" si="16"/>
        <v>66.7</v>
      </c>
      <c r="G79">
        <f t="shared" si="17"/>
        <v>21.125730994152065</v>
      </c>
      <c r="H79">
        <f t="shared" si="18"/>
        <v>23.600668337510452</v>
      </c>
      <c r="I79">
        <f t="shared" si="19"/>
        <v>6.2197240058479366</v>
      </c>
      <c r="J79">
        <f t="shared" si="20"/>
        <v>43.099331662489547</v>
      </c>
      <c r="K79">
        <f t="shared" si="23"/>
        <v>13.330212715023434</v>
      </c>
      <c r="L79">
        <f t="shared" si="24"/>
        <v>16.227677589964891</v>
      </c>
      <c r="M79">
        <f t="shared" si="25"/>
        <v>13.979226104107394</v>
      </c>
      <c r="N79">
        <f t="shared" si="26"/>
        <v>14.02541685598011</v>
      </c>
      <c r="O79">
        <f t="shared" si="27"/>
        <v>17.098579782790324</v>
      </c>
      <c r="P79">
        <f t="shared" si="28"/>
        <v>20.795112781954899</v>
      </c>
      <c r="Q79">
        <f t="shared" si="21"/>
        <v>2.5222905417370427</v>
      </c>
      <c r="R79">
        <f t="shared" si="22"/>
        <v>17.478112614848239</v>
      </c>
    </row>
    <row r="80" spans="4:18" x14ac:dyDescent="0.2">
      <c r="D80">
        <v>78</v>
      </c>
      <c r="E80">
        <f t="shared" si="15"/>
        <v>27.345455000000001</v>
      </c>
      <c r="F80">
        <f t="shared" si="16"/>
        <v>66.7</v>
      </c>
      <c r="G80">
        <f t="shared" si="17"/>
        <v>21.125730994152065</v>
      </c>
      <c r="H80">
        <f t="shared" si="18"/>
        <v>23.600668337510452</v>
      </c>
      <c r="I80">
        <f t="shared" si="19"/>
        <v>6.2197240058479366</v>
      </c>
      <c r="J80">
        <f t="shared" si="20"/>
        <v>43.099331662489547</v>
      </c>
      <c r="K80">
        <f t="shared" si="23"/>
        <v>13.330212715023434</v>
      </c>
      <c r="L80">
        <f t="shared" si="24"/>
        <v>16.227677589964891</v>
      </c>
      <c r="M80">
        <f t="shared" si="25"/>
        <v>13.979226104107394</v>
      </c>
      <c r="N80">
        <f t="shared" si="26"/>
        <v>14.02541685598011</v>
      </c>
      <c r="O80">
        <f t="shared" si="27"/>
        <v>17.098579782790324</v>
      </c>
      <c r="P80">
        <f t="shared" si="28"/>
        <v>20.795112781954899</v>
      </c>
      <c r="Q80">
        <f t="shared" si="21"/>
        <v>2.3961760146501909</v>
      </c>
      <c r="R80">
        <f t="shared" si="22"/>
        <v>16.604206984105829</v>
      </c>
    </row>
    <row r="81" spans="4:18" x14ac:dyDescent="0.2">
      <c r="D81">
        <v>79</v>
      </c>
      <c r="E81">
        <f t="shared" si="15"/>
        <v>27.345455000000001</v>
      </c>
      <c r="F81">
        <f t="shared" si="16"/>
        <v>66.7</v>
      </c>
      <c r="G81">
        <f t="shared" si="17"/>
        <v>21.125730994152065</v>
      </c>
      <c r="H81">
        <f t="shared" si="18"/>
        <v>23.600668337510452</v>
      </c>
      <c r="I81">
        <f t="shared" si="19"/>
        <v>6.2197240058479366</v>
      </c>
      <c r="J81">
        <f t="shared" si="20"/>
        <v>43.099331662489547</v>
      </c>
      <c r="K81">
        <f t="shared" si="23"/>
        <v>13.330212715023434</v>
      </c>
      <c r="L81">
        <f t="shared" si="24"/>
        <v>16.227677589964891</v>
      </c>
      <c r="M81">
        <f t="shared" si="25"/>
        <v>13.979226104107394</v>
      </c>
      <c r="N81">
        <f t="shared" si="26"/>
        <v>14.02541685598011</v>
      </c>
      <c r="O81">
        <f t="shared" si="27"/>
        <v>17.098579782790324</v>
      </c>
      <c r="P81">
        <f t="shared" si="28"/>
        <v>20.795112781954899</v>
      </c>
      <c r="Q81">
        <f t="shared" si="21"/>
        <v>2.2763672139176814</v>
      </c>
      <c r="R81">
        <f t="shared" si="22"/>
        <v>15.773996634900536</v>
      </c>
    </row>
    <row r="82" spans="4:18" x14ac:dyDescent="0.2">
      <c r="D82">
        <v>80</v>
      </c>
      <c r="E82">
        <f t="shared" si="15"/>
        <v>27.345455000000001</v>
      </c>
      <c r="F82">
        <f t="shared" si="16"/>
        <v>66.7</v>
      </c>
      <c r="G82">
        <f t="shared" si="17"/>
        <v>21.125730994152065</v>
      </c>
      <c r="H82">
        <f t="shared" si="18"/>
        <v>23.600668337510452</v>
      </c>
      <c r="I82">
        <f t="shared" si="19"/>
        <v>6.2197240058479366</v>
      </c>
      <c r="J82">
        <f t="shared" si="20"/>
        <v>43.099331662489547</v>
      </c>
      <c r="K82">
        <f t="shared" si="23"/>
        <v>13.330212715023434</v>
      </c>
      <c r="L82">
        <f t="shared" si="24"/>
        <v>16.227677589964891</v>
      </c>
      <c r="M82">
        <f t="shared" si="25"/>
        <v>13.979226104107394</v>
      </c>
      <c r="N82">
        <f t="shared" si="26"/>
        <v>14.02541685598011</v>
      </c>
      <c r="O82">
        <f t="shared" si="27"/>
        <v>17.098579782790324</v>
      </c>
      <c r="P82">
        <f t="shared" si="28"/>
        <v>20.795112781954899</v>
      </c>
      <c r="Q82">
        <f t="shared" si="21"/>
        <v>2.1625488532217974</v>
      </c>
      <c r="R82">
        <f t="shared" si="22"/>
        <v>14.985296803155508</v>
      </c>
    </row>
    <row r="83" spans="4:18" x14ac:dyDescent="0.2">
      <c r="D83">
        <v>81</v>
      </c>
      <c r="E83">
        <f t="shared" si="15"/>
        <v>27.345455000000001</v>
      </c>
      <c r="F83">
        <f t="shared" si="16"/>
        <v>66.7</v>
      </c>
      <c r="G83">
        <f t="shared" si="17"/>
        <v>21.125730994152065</v>
      </c>
      <c r="H83">
        <f t="shared" si="18"/>
        <v>23.600668337510452</v>
      </c>
      <c r="I83">
        <f t="shared" si="19"/>
        <v>6.2197240058479366</v>
      </c>
      <c r="J83">
        <f t="shared" si="20"/>
        <v>43.099331662489547</v>
      </c>
      <c r="K83">
        <f t="shared" si="23"/>
        <v>13.330212715023434</v>
      </c>
      <c r="L83">
        <f t="shared" si="24"/>
        <v>16.227677589964891</v>
      </c>
      <c r="M83">
        <f t="shared" si="25"/>
        <v>13.979226104107394</v>
      </c>
      <c r="N83">
        <f t="shared" si="26"/>
        <v>14.02541685598011</v>
      </c>
      <c r="O83">
        <f t="shared" si="27"/>
        <v>17.098579782790324</v>
      </c>
      <c r="P83">
        <f t="shared" si="28"/>
        <v>20.795112781954899</v>
      </c>
      <c r="Q83">
        <f t="shared" si="21"/>
        <v>2.0544214105607073</v>
      </c>
      <c r="R83">
        <f t="shared" si="22"/>
        <v>14.236031962997734</v>
      </c>
    </row>
    <row r="84" spans="4:18" x14ac:dyDescent="0.2">
      <c r="D84">
        <v>82</v>
      </c>
      <c r="E84">
        <f t="shared" si="15"/>
        <v>27.345455000000001</v>
      </c>
      <c r="F84">
        <f t="shared" si="16"/>
        <v>66.7</v>
      </c>
      <c r="G84">
        <f t="shared" si="17"/>
        <v>21.125730994152065</v>
      </c>
      <c r="H84">
        <f t="shared" si="18"/>
        <v>23.600668337510452</v>
      </c>
      <c r="I84">
        <f t="shared" si="19"/>
        <v>6.2197240058479366</v>
      </c>
      <c r="J84">
        <f t="shared" si="20"/>
        <v>43.099331662489547</v>
      </c>
      <c r="K84">
        <f t="shared" si="23"/>
        <v>13.330212715023434</v>
      </c>
      <c r="L84">
        <f t="shared" si="24"/>
        <v>16.227677589964891</v>
      </c>
      <c r="M84">
        <f t="shared" si="25"/>
        <v>13.979226104107394</v>
      </c>
      <c r="N84">
        <f t="shared" si="26"/>
        <v>14.02541685598011</v>
      </c>
      <c r="O84">
        <f t="shared" si="27"/>
        <v>17.098579782790324</v>
      </c>
      <c r="P84">
        <f t="shared" si="28"/>
        <v>20.795112781954899</v>
      </c>
      <c r="Q84">
        <f t="shared" si="21"/>
        <v>1.951700340032672</v>
      </c>
      <c r="R84">
        <f t="shared" si="22"/>
        <v>13.524230364847847</v>
      </c>
    </row>
    <row r="85" spans="4:18" x14ac:dyDescent="0.2">
      <c r="D85">
        <v>83</v>
      </c>
      <c r="E85">
        <f t="shared" si="15"/>
        <v>27.345455000000001</v>
      </c>
      <c r="F85">
        <f t="shared" si="16"/>
        <v>66.7</v>
      </c>
      <c r="G85">
        <f t="shared" si="17"/>
        <v>21.125730994152065</v>
      </c>
      <c r="H85">
        <f t="shared" si="18"/>
        <v>23.600668337510452</v>
      </c>
      <c r="I85">
        <f t="shared" si="19"/>
        <v>6.2197240058479366</v>
      </c>
      <c r="J85">
        <f t="shared" si="20"/>
        <v>43.099331662489547</v>
      </c>
      <c r="K85">
        <f t="shared" si="23"/>
        <v>13.330212715023434</v>
      </c>
      <c r="L85">
        <f t="shared" si="24"/>
        <v>16.227677589964891</v>
      </c>
      <c r="M85">
        <f t="shared" si="25"/>
        <v>13.979226104107394</v>
      </c>
      <c r="N85">
        <f t="shared" si="26"/>
        <v>14.02541685598011</v>
      </c>
      <c r="O85">
        <f t="shared" si="27"/>
        <v>17.098579782790324</v>
      </c>
      <c r="P85">
        <f t="shared" si="28"/>
        <v>20.795112781954899</v>
      </c>
      <c r="Q85">
        <f t="shared" si="21"/>
        <v>1.8541153230310385</v>
      </c>
      <c r="R85">
        <f t="shared" si="22"/>
        <v>12.848018846605454</v>
      </c>
    </row>
    <row r="86" spans="4:18" x14ac:dyDescent="0.2">
      <c r="D86">
        <v>84</v>
      </c>
      <c r="E86">
        <f t="shared" si="15"/>
        <v>27.345455000000001</v>
      </c>
      <c r="F86">
        <f t="shared" si="16"/>
        <v>66.7</v>
      </c>
      <c r="G86">
        <f t="shared" si="17"/>
        <v>21.125730994152065</v>
      </c>
      <c r="H86">
        <f t="shared" si="18"/>
        <v>23.600668337510452</v>
      </c>
      <c r="I86">
        <f t="shared" si="19"/>
        <v>6.2197240058479366</v>
      </c>
      <c r="J86">
        <f t="shared" si="20"/>
        <v>43.099331662489547</v>
      </c>
      <c r="K86">
        <f t="shared" si="23"/>
        <v>13.330212715023434</v>
      </c>
      <c r="L86">
        <f t="shared" si="24"/>
        <v>16.227677589964891</v>
      </c>
      <c r="M86">
        <f t="shared" si="25"/>
        <v>13.979226104107394</v>
      </c>
      <c r="N86">
        <f t="shared" si="26"/>
        <v>14.02541685598011</v>
      </c>
      <c r="O86">
        <f t="shared" si="27"/>
        <v>17.098579782790324</v>
      </c>
      <c r="P86">
        <f t="shared" si="28"/>
        <v>20.795112781954899</v>
      </c>
      <c r="Q86">
        <f t="shared" si="21"/>
        <v>1.7614095568794865</v>
      </c>
      <c r="R86">
        <f t="shared" si="22"/>
        <v>12.205617904275181</v>
      </c>
    </row>
    <row r="87" spans="4:18" x14ac:dyDescent="0.2">
      <c r="D87">
        <v>85</v>
      </c>
      <c r="E87">
        <f t="shared" si="15"/>
        <v>27.345455000000001</v>
      </c>
      <c r="F87">
        <f t="shared" si="16"/>
        <v>66.7</v>
      </c>
      <c r="G87">
        <f t="shared" si="17"/>
        <v>21.125730994152065</v>
      </c>
      <c r="H87">
        <f t="shared" si="18"/>
        <v>23.600668337510452</v>
      </c>
      <c r="I87">
        <f t="shared" si="19"/>
        <v>6.2197240058479366</v>
      </c>
      <c r="J87">
        <f t="shared" si="20"/>
        <v>43.099331662489547</v>
      </c>
      <c r="K87">
        <f t="shared" si="23"/>
        <v>13.330212715023434</v>
      </c>
      <c r="L87">
        <f t="shared" si="24"/>
        <v>16.227677589964891</v>
      </c>
      <c r="M87">
        <f t="shared" si="25"/>
        <v>13.979226104107394</v>
      </c>
      <c r="N87">
        <f t="shared" si="26"/>
        <v>14.02541685598011</v>
      </c>
      <c r="O87">
        <f t="shared" si="27"/>
        <v>17.098579782790324</v>
      </c>
      <c r="P87">
        <f t="shared" si="28"/>
        <v>20.795112781954899</v>
      </c>
      <c r="Q87">
        <f t="shared" si="21"/>
        <v>1.6733390790355123</v>
      </c>
      <c r="R87">
        <f t="shared" si="22"/>
        <v>11.595337009061423</v>
      </c>
    </row>
    <row r="88" spans="4:18" x14ac:dyDescent="0.2">
      <c r="D88">
        <v>86</v>
      </c>
      <c r="E88">
        <f t="shared" si="15"/>
        <v>27.345455000000001</v>
      </c>
      <c r="F88">
        <f t="shared" si="16"/>
        <v>66.7</v>
      </c>
      <c r="G88">
        <f t="shared" si="17"/>
        <v>21.125730994152065</v>
      </c>
      <c r="H88">
        <f t="shared" si="18"/>
        <v>23.600668337510452</v>
      </c>
      <c r="I88">
        <f t="shared" si="19"/>
        <v>6.2197240058479366</v>
      </c>
      <c r="J88">
        <f t="shared" si="20"/>
        <v>43.099331662489547</v>
      </c>
      <c r="K88">
        <f t="shared" si="23"/>
        <v>13.330212715023434</v>
      </c>
      <c r="L88">
        <f t="shared" si="24"/>
        <v>16.227677589964891</v>
      </c>
      <c r="M88">
        <f t="shared" si="25"/>
        <v>13.979226104107394</v>
      </c>
      <c r="N88">
        <f t="shared" si="26"/>
        <v>14.02541685598011</v>
      </c>
      <c r="O88">
        <f t="shared" si="27"/>
        <v>17.098579782790324</v>
      </c>
      <c r="P88">
        <f t="shared" si="28"/>
        <v>20.795112781954899</v>
      </c>
      <c r="Q88">
        <f t="shared" si="21"/>
        <v>1.5896721250837367</v>
      </c>
      <c r="R88">
        <f t="shared" si="22"/>
        <v>11.015570158608352</v>
      </c>
    </row>
    <row r="89" spans="4:18" x14ac:dyDescent="0.2">
      <c r="D89">
        <v>87</v>
      </c>
      <c r="E89">
        <f t="shared" si="15"/>
        <v>27.345455000000001</v>
      </c>
      <c r="F89">
        <f t="shared" si="16"/>
        <v>66.7</v>
      </c>
      <c r="G89">
        <f t="shared" si="17"/>
        <v>21.125730994152065</v>
      </c>
      <c r="H89">
        <f t="shared" si="18"/>
        <v>23.600668337510452</v>
      </c>
      <c r="I89">
        <f t="shared" si="19"/>
        <v>6.2197240058479366</v>
      </c>
      <c r="J89">
        <f t="shared" si="20"/>
        <v>43.099331662489547</v>
      </c>
      <c r="K89">
        <f t="shared" si="23"/>
        <v>13.330212715023434</v>
      </c>
      <c r="L89">
        <f t="shared" si="24"/>
        <v>16.227677589964891</v>
      </c>
      <c r="M89">
        <f t="shared" si="25"/>
        <v>13.979226104107394</v>
      </c>
      <c r="N89">
        <f t="shared" si="26"/>
        <v>14.02541685598011</v>
      </c>
      <c r="O89">
        <f t="shared" si="27"/>
        <v>17.098579782790324</v>
      </c>
      <c r="P89">
        <f t="shared" si="28"/>
        <v>20.795112781954899</v>
      </c>
      <c r="Q89">
        <f t="shared" si="21"/>
        <v>1.5101885188295496</v>
      </c>
      <c r="R89">
        <f t="shared" si="22"/>
        <v>10.464791650677933</v>
      </c>
    </row>
    <row r="90" spans="4:18" x14ac:dyDescent="0.2">
      <c r="D90">
        <v>88</v>
      </c>
      <c r="E90">
        <f t="shared" si="15"/>
        <v>27.345455000000001</v>
      </c>
      <c r="F90">
        <f t="shared" si="16"/>
        <v>66.7</v>
      </c>
      <c r="G90">
        <f t="shared" si="17"/>
        <v>21.125730994152065</v>
      </c>
      <c r="H90">
        <f t="shared" si="18"/>
        <v>23.600668337510452</v>
      </c>
      <c r="I90">
        <f t="shared" si="19"/>
        <v>6.2197240058479366</v>
      </c>
      <c r="J90">
        <f t="shared" si="20"/>
        <v>43.099331662489547</v>
      </c>
      <c r="K90">
        <f t="shared" si="23"/>
        <v>13.330212715023434</v>
      </c>
      <c r="L90">
        <f t="shared" si="24"/>
        <v>16.227677589964891</v>
      </c>
      <c r="M90">
        <f t="shared" si="25"/>
        <v>13.979226104107394</v>
      </c>
      <c r="N90">
        <f t="shared" si="26"/>
        <v>14.02541685598011</v>
      </c>
      <c r="O90">
        <f t="shared" si="27"/>
        <v>17.098579782790324</v>
      </c>
      <c r="P90">
        <f t="shared" si="28"/>
        <v>20.795112781954899</v>
      </c>
      <c r="Q90">
        <f t="shared" si="21"/>
        <v>1.4346790928880722</v>
      </c>
      <c r="R90">
        <f t="shared" si="22"/>
        <v>9.9415520681440377</v>
      </c>
    </row>
    <row r="91" spans="4:18" x14ac:dyDescent="0.2">
      <c r="D91">
        <v>89</v>
      </c>
      <c r="E91">
        <f t="shared" si="15"/>
        <v>27.345455000000001</v>
      </c>
      <c r="F91">
        <f t="shared" si="16"/>
        <v>66.7</v>
      </c>
      <c r="G91">
        <f t="shared" si="17"/>
        <v>21.125730994152065</v>
      </c>
      <c r="H91">
        <f t="shared" si="18"/>
        <v>23.600668337510452</v>
      </c>
      <c r="I91">
        <f t="shared" si="19"/>
        <v>6.2197240058479366</v>
      </c>
      <c r="J91">
        <f t="shared" si="20"/>
        <v>43.099331662489547</v>
      </c>
      <c r="K91">
        <f t="shared" si="23"/>
        <v>13.330212715023434</v>
      </c>
      <c r="L91">
        <f t="shared" si="24"/>
        <v>16.227677589964891</v>
      </c>
      <c r="M91">
        <f t="shared" si="25"/>
        <v>13.979226104107394</v>
      </c>
      <c r="N91">
        <f t="shared" si="26"/>
        <v>14.02541685598011</v>
      </c>
      <c r="O91">
        <f t="shared" si="27"/>
        <v>17.098579782790324</v>
      </c>
      <c r="P91">
        <f t="shared" si="28"/>
        <v>20.795112781954899</v>
      </c>
      <c r="Q91">
        <f t="shared" si="21"/>
        <v>1.3629451382436688</v>
      </c>
      <c r="R91">
        <f t="shared" si="22"/>
        <v>9.4444744647368353</v>
      </c>
    </row>
    <row r="92" spans="4:18" x14ac:dyDescent="0.2">
      <c r="D92">
        <v>90</v>
      </c>
      <c r="E92">
        <f t="shared" si="15"/>
        <v>27.345455000000001</v>
      </c>
      <c r="F92">
        <f t="shared" si="16"/>
        <v>66.7</v>
      </c>
      <c r="G92">
        <f t="shared" si="17"/>
        <v>21.125730994152065</v>
      </c>
      <c r="H92">
        <f t="shared" si="18"/>
        <v>23.600668337510452</v>
      </c>
      <c r="I92">
        <f t="shared" si="19"/>
        <v>6.2197240058479366</v>
      </c>
      <c r="J92">
        <f t="shared" si="20"/>
        <v>43.099331662489547</v>
      </c>
      <c r="K92">
        <f t="shared" si="23"/>
        <v>13.330212715023434</v>
      </c>
      <c r="L92">
        <f t="shared" si="24"/>
        <v>16.227677589964891</v>
      </c>
      <c r="M92">
        <f t="shared" si="25"/>
        <v>13.979226104107394</v>
      </c>
      <c r="N92">
        <f t="shared" si="26"/>
        <v>14.02541685598011</v>
      </c>
      <c r="O92">
        <f t="shared" si="27"/>
        <v>17.098579782790324</v>
      </c>
      <c r="P92">
        <f t="shared" si="28"/>
        <v>20.795112781954899</v>
      </c>
      <c r="Q92">
        <f t="shared" si="21"/>
        <v>1.2947978813314851</v>
      </c>
      <c r="R92">
        <f t="shared" si="22"/>
        <v>8.9722507414999928</v>
      </c>
    </row>
    <row r="93" spans="4:18" x14ac:dyDescent="0.2">
      <c r="D93">
        <v>91</v>
      </c>
      <c r="E93">
        <f t="shared" si="15"/>
        <v>27.345455000000001</v>
      </c>
      <c r="F93">
        <f t="shared" si="16"/>
        <v>66.7</v>
      </c>
      <c r="G93">
        <f t="shared" si="17"/>
        <v>21.125730994152065</v>
      </c>
      <c r="H93">
        <f t="shared" si="18"/>
        <v>23.600668337510452</v>
      </c>
      <c r="I93">
        <f t="shared" si="19"/>
        <v>6.2197240058479366</v>
      </c>
      <c r="J93">
        <f t="shared" si="20"/>
        <v>43.099331662489547</v>
      </c>
      <c r="K93">
        <f t="shared" si="23"/>
        <v>13.330212715023434</v>
      </c>
      <c r="L93">
        <f t="shared" si="24"/>
        <v>16.227677589964891</v>
      </c>
      <c r="M93">
        <f t="shared" si="25"/>
        <v>13.979226104107394</v>
      </c>
      <c r="N93">
        <f t="shared" si="26"/>
        <v>14.02541685598011</v>
      </c>
      <c r="O93">
        <f t="shared" si="27"/>
        <v>17.098579782790324</v>
      </c>
      <c r="P93">
        <f t="shared" si="28"/>
        <v>20.795112781954899</v>
      </c>
      <c r="Q93">
        <f t="shared" si="21"/>
        <v>1.2300579872649109</v>
      </c>
      <c r="R93">
        <f t="shared" si="22"/>
        <v>8.5236382044249943</v>
      </c>
    </row>
    <row r="94" spans="4:18" x14ac:dyDescent="0.2">
      <c r="D94">
        <v>92</v>
      </c>
      <c r="E94">
        <f t="shared" si="15"/>
        <v>27.345455000000001</v>
      </c>
      <c r="F94">
        <f t="shared" si="16"/>
        <v>66.7</v>
      </c>
      <c r="G94">
        <f t="shared" si="17"/>
        <v>21.125730994152065</v>
      </c>
      <c r="H94">
        <f t="shared" si="18"/>
        <v>23.600668337510452</v>
      </c>
      <c r="I94">
        <f t="shared" si="19"/>
        <v>6.2197240058479366</v>
      </c>
      <c r="J94">
        <f t="shared" si="20"/>
        <v>43.099331662489547</v>
      </c>
      <c r="K94">
        <f t="shared" si="23"/>
        <v>13.330212715023434</v>
      </c>
      <c r="L94">
        <f t="shared" si="24"/>
        <v>16.227677589964891</v>
      </c>
      <c r="M94">
        <f t="shared" si="25"/>
        <v>13.979226104107394</v>
      </c>
      <c r="N94">
        <f t="shared" si="26"/>
        <v>14.02541685598011</v>
      </c>
      <c r="O94">
        <f t="shared" si="27"/>
        <v>17.098579782790324</v>
      </c>
      <c r="P94">
        <f t="shared" si="28"/>
        <v>20.795112781954899</v>
      </c>
      <c r="Q94">
        <f t="shared" si="21"/>
        <v>1.1685550879016655</v>
      </c>
      <c r="R94">
        <f t="shared" si="22"/>
        <v>8.0974562942037451</v>
      </c>
    </row>
    <row r="95" spans="4:18" x14ac:dyDescent="0.2">
      <c r="D95">
        <v>93</v>
      </c>
      <c r="E95">
        <f t="shared" si="15"/>
        <v>27.345455000000001</v>
      </c>
      <c r="F95">
        <f t="shared" si="16"/>
        <v>66.7</v>
      </c>
      <c r="G95">
        <f t="shared" si="17"/>
        <v>21.125730994152065</v>
      </c>
      <c r="H95">
        <f t="shared" si="18"/>
        <v>23.600668337510452</v>
      </c>
      <c r="I95">
        <f t="shared" si="19"/>
        <v>6.2197240058479366</v>
      </c>
      <c r="J95">
        <f t="shared" si="20"/>
        <v>43.099331662489547</v>
      </c>
      <c r="K95">
        <f t="shared" si="23"/>
        <v>13.330212715023434</v>
      </c>
      <c r="L95">
        <f t="shared" si="24"/>
        <v>16.227677589964891</v>
      </c>
      <c r="M95">
        <f t="shared" si="25"/>
        <v>13.979226104107394</v>
      </c>
      <c r="N95">
        <f t="shared" si="26"/>
        <v>14.02541685598011</v>
      </c>
      <c r="O95">
        <f t="shared" si="27"/>
        <v>17.098579782790324</v>
      </c>
      <c r="P95">
        <f t="shared" si="28"/>
        <v>20.795112781954899</v>
      </c>
      <c r="Q95">
        <f t="shared" si="21"/>
        <v>1.110127333506582</v>
      </c>
      <c r="R95">
        <f t="shared" si="22"/>
        <v>7.6925834794935568</v>
      </c>
    </row>
    <row r="96" spans="4:18" x14ac:dyDescent="0.2">
      <c r="D96">
        <v>94</v>
      </c>
      <c r="E96">
        <f t="shared" si="15"/>
        <v>27.345455000000001</v>
      </c>
      <c r="F96">
        <f t="shared" si="16"/>
        <v>66.7</v>
      </c>
      <c r="G96">
        <f t="shared" si="17"/>
        <v>21.125730994152065</v>
      </c>
      <c r="H96">
        <f t="shared" si="18"/>
        <v>23.600668337510452</v>
      </c>
      <c r="I96">
        <f t="shared" si="19"/>
        <v>6.2197240058479366</v>
      </c>
      <c r="J96">
        <f t="shared" si="20"/>
        <v>43.099331662489547</v>
      </c>
      <c r="K96">
        <f t="shared" si="23"/>
        <v>13.330212715023434</v>
      </c>
      <c r="L96">
        <f t="shared" si="24"/>
        <v>16.227677589964891</v>
      </c>
      <c r="M96">
        <f t="shared" si="25"/>
        <v>13.979226104107394</v>
      </c>
      <c r="N96">
        <f t="shared" si="26"/>
        <v>14.02541685598011</v>
      </c>
      <c r="O96">
        <f t="shared" si="27"/>
        <v>17.098579782790324</v>
      </c>
      <c r="P96">
        <f t="shared" si="28"/>
        <v>20.795112781954899</v>
      </c>
      <c r="Q96">
        <f t="shared" si="21"/>
        <v>1.0546209668312527</v>
      </c>
      <c r="R96">
        <f t="shared" si="22"/>
        <v>7.3079543055188783</v>
      </c>
    </row>
    <row r="97" spans="4:18" x14ac:dyDescent="0.2">
      <c r="D97">
        <v>95</v>
      </c>
      <c r="E97">
        <f t="shared" si="15"/>
        <v>27.345455000000001</v>
      </c>
      <c r="F97">
        <f t="shared" si="16"/>
        <v>66.7</v>
      </c>
      <c r="G97">
        <f t="shared" si="17"/>
        <v>21.125730994152065</v>
      </c>
      <c r="H97">
        <f t="shared" si="18"/>
        <v>23.600668337510452</v>
      </c>
      <c r="I97">
        <f t="shared" si="19"/>
        <v>6.2197240058479366</v>
      </c>
      <c r="J97">
        <f t="shared" si="20"/>
        <v>43.099331662489547</v>
      </c>
      <c r="K97">
        <f t="shared" si="23"/>
        <v>13.330212715023434</v>
      </c>
      <c r="L97">
        <f t="shared" si="24"/>
        <v>16.227677589964891</v>
      </c>
      <c r="M97">
        <f t="shared" si="25"/>
        <v>13.979226104107394</v>
      </c>
      <c r="N97">
        <f t="shared" si="26"/>
        <v>14.02541685598011</v>
      </c>
      <c r="O97">
        <f t="shared" si="27"/>
        <v>17.098579782790324</v>
      </c>
      <c r="P97">
        <f t="shared" si="28"/>
        <v>20.795112781954899</v>
      </c>
      <c r="Q97">
        <f t="shared" si="21"/>
        <v>1.0018899184896901</v>
      </c>
      <c r="R97">
        <f t="shared" si="22"/>
        <v>6.9425565902429334</v>
      </c>
    </row>
    <row r="98" spans="4:18" x14ac:dyDescent="0.2">
      <c r="D98">
        <v>96</v>
      </c>
      <c r="E98">
        <f t="shared" si="15"/>
        <v>27.345455000000001</v>
      </c>
      <c r="F98">
        <f t="shared" si="16"/>
        <v>66.7</v>
      </c>
      <c r="G98">
        <f t="shared" si="17"/>
        <v>21.125730994152065</v>
      </c>
      <c r="H98">
        <f t="shared" si="18"/>
        <v>23.600668337510452</v>
      </c>
      <c r="I98">
        <f t="shared" si="19"/>
        <v>6.2197240058479366</v>
      </c>
      <c r="J98">
        <f t="shared" si="20"/>
        <v>43.099331662489547</v>
      </c>
      <c r="K98">
        <f t="shared" si="23"/>
        <v>13.330212715023434</v>
      </c>
      <c r="L98">
        <f t="shared" si="24"/>
        <v>16.227677589964891</v>
      </c>
      <c r="M98">
        <f t="shared" si="25"/>
        <v>13.979226104107394</v>
      </c>
      <c r="N98">
        <f t="shared" si="26"/>
        <v>14.02541685598011</v>
      </c>
      <c r="O98">
        <f t="shared" si="27"/>
        <v>17.098579782790324</v>
      </c>
      <c r="P98">
        <f t="shared" si="28"/>
        <v>20.795112781954899</v>
      </c>
      <c r="Q98">
        <f t="shared" si="21"/>
        <v>0.95179542256520577</v>
      </c>
      <c r="R98">
        <f t="shared" si="22"/>
        <v>6.5954287607307878</v>
      </c>
    </row>
    <row r="99" spans="4:18" x14ac:dyDescent="0.2">
      <c r="D99">
        <v>97</v>
      </c>
      <c r="E99">
        <f t="shared" si="15"/>
        <v>27.345455000000001</v>
      </c>
      <c r="F99">
        <f t="shared" si="16"/>
        <v>66.7</v>
      </c>
      <c r="G99">
        <f t="shared" si="17"/>
        <v>21.125730994152065</v>
      </c>
      <c r="H99">
        <f t="shared" si="18"/>
        <v>23.600668337510452</v>
      </c>
      <c r="I99">
        <f t="shared" si="19"/>
        <v>6.2197240058479366</v>
      </c>
      <c r="J99">
        <f t="shared" si="20"/>
        <v>43.099331662489547</v>
      </c>
      <c r="K99">
        <f t="shared" si="23"/>
        <v>13.330212715023434</v>
      </c>
      <c r="L99">
        <f t="shared" si="24"/>
        <v>16.227677589964891</v>
      </c>
      <c r="M99">
        <f t="shared" si="25"/>
        <v>13.979226104107394</v>
      </c>
      <c r="N99">
        <f t="shared" si="26"/>
        <v>14.02541685598011</v>
      </c>
      <c r="O99">
        <f t="shared" si="27"/>
        <v>17.098579782790324</v>
      </c>
      <c r="P99">
        <f t="shared" si="28"/>
        <v>20.795112781954899</v>
      </c>
      <c r="Q99">
        <f t="shared" si="21"/>
        <v>0.90420565143694553</v>
      </c>
      <c r="R99">
        <f t="shared" si="22"/>
        <v>6.2656573226942491</v>
      </c>
    </row>
    <row r="100" spans="4:18" x14ac:dyDescent="0.2">
      <c r="D100">
        <v>98</v>
      </c>
      <c r="E100">
        <f t="shared" si="15"/>
        <v>27.345455000000001</v>
      </c>
      <c r="F100">
        <f t="shared" si="16"/>
        <v>66.7</v>
      </c>
      <c r="G100">
        <f t="shared" si="17"/>
        <v>21.125730994152065</v>
      </c>
      <c r="H100">
        <f t="shared" si="18"/>
        <v>23.600668337510452</v>
      </c>
      <c r="I100">
        <f t="shared" si="19"/>
        <v>6.2197240058479366</v>
      </c>
      <c r="J100">
        <f t="shared" si="20"/>
        <v>43.099331662489547</v>
      </c>
      <c r="K100">
        <f t="shared" si="23"/>
        <v>13.330212715023434</v>
      </c>
      <c r="L100">
        <f t="shared" si="24"/>
        <v>16.227677589964891</v>
      </c>
      <c r="M100">
        <f t="shared" si="25"/>
        <v>13.979226104107394</v>
      </c>
      <c r="N100">
        <f t="shared" si="26"/>
        <v>14.02541685598011</v>
      </c>
      <c r="O100">
        <f t="shared" si="27"/>
        <v>17.098579782790324</v>
      </c>
      <c r="P100">
        <f t="shared" si="28"/>
        <v>20.795112781954899</v>
      </c>
      <c r="Q100">
        <f t="shared" si="21"/>
        <v>0.8589953688650982</v>
      </c>
      <c r="R100">
        <f t="shared" si="22"/>
        <v>5.9523744565595358</v>
      </c>
    </row>
    <row r="101" spans="4:18" x14ac:dyDescent="0.2">
      <c r="D101">
        <v>99</v>
      </c>
      <c r="E101">
        <f t="shared" si="15"/>
        <v>27.345455000000001</v>
      </c>
      <c r="F101">
        <f t="shared" si="16"/>
        <v>66.7</v>
      </c>
      <c r="G101">
        <f t="shared" si="17"/>
        <v>21.125730994152065</v>
      </c>
      <c r="H101">
        <f t="shared" si="18"/>
        <v>23.600668337510452</v>
      </c>
      <c r="I101">
        <f t="shared" si="19"/>
        <v>6.2197240058479366</v>
      </c>
      <c r="J101">
        <f t="shared" si="20"/>
        <v>43.099331662489547</v>
      </c>
      <c r="K101">
        <f t="shared" si="23"/>
        <v>13.330212715023434</v>
      </c>
      <c r="L101">
        <f t="shared" si="24"/>
        <v>16.227677589964891</v>
      </c>
      <c r="M101">
        <f t="shared" si="25"/>
        <v>13.979226104107394</v>
      </c>
      <c r="N101">
        <f t="shared" si="26"/>
        <v>14.02541685598011</v>
      </c>
      <c r="O101">
        <f t="shared" si="27"/>
        <v>17.098579782790324</v>
      </c>
      <c r="P101">
        <f t="shared" si="28"/>
        <v>20.795112781954899</v>
      </c>
      <c r="Q101">
        <f t="shared" si="21"/>
        <v>0.81604560042184338</v>
      </c>
      <c r="R101">
        <f t="shared" si="22"/>
        <v>5.6547557337315597</v>
      </c>
    </row>
    <row r="102" spans="4:18" x14ac:dyDescent="0.2">
      <c r="D102">
        <v>100</v>
      </c>
      <c r="E102">
        <f t="shared" si="15"/>
        <v>27.345455000000001</v>
      </c>
      <c r="F102">
        <f t="shared" si="16"/>
        <v>66.7</v>
      </c>
      <c r="G102">
        <f t="shared" si="17"/>
        <v>21.125730994152065</v>
      </c>
      <c r="H102">
        <f t="shared" si="18"/>
        <v>23.600668337510452</v>
      </c>
      <c r="I102">
        <f t="shared" si="19"/>
        <v>6.2197240058479366</v>
      </c>
      <c r="J102">
        <f t="shared" si="20"/>
        <v>43.099331662489547</v>
      </c>
      <c r="K102">
        <f t="shared" si="23"/>
        <v>13.330212715023434</v>
      </c>
      <c r="L102">
        <f t="shared" si="24"/>
        <v>16.227677589964891</v>
      </c>
      <c r="M102">
        <f t="shared" si="25"/>
        <v>13.979226104107394</v>
      </c>
      <c r="N102">
        <f t="shared" si="26"/>
        <v>14.02541685598011</v>
      </c>
      <c r="O102">
        <f t="shared" si="27"/>
        <v>17.098579782790324</v>
      </c>
      <c r="P102">
        <f t="shared" si="28"/>
        <v>20.795112781954899</v>
      </c>
      <c r="Q102">
        <f t="shared" si="21"/>
        <v>0.77524332040075106</v>
      </c>
      <c r="R102">
        <f t="shared" si="22"/>
        <v>5.3720179470449807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FE05-5656-9A41-BF4D-18F6FFCB5072}">
  <dimension ref="A1:O35"/>
  <sheetViews>
    <sheetView workbookViewId="0">
      <selection activeCell="G2" sqref="G2"/>
    </sheetView>
  </sheetViews>
  <sheetFormatPr baseColWidth="10" defaultRowHeight="16" x14ac:dyDescent="0.2"/>
  <sheetData>
    <row r="1" spans="1:15" x14ac:dyDescent="0.2">
      <c r="A1" t="s">
        <v>0</v>
      </c>
      <c r="B1">
        <v>30</v>
      </c>
      <c r="D1" t="s">
        <v>33</v>
      </c>
      <c r="E1" t="s">
        <v>0</v>
      </c>
      <c r="F1" t="s">
        <v>4</v>
      </c>
      <c r="G1" t="s">
        <v>21</v>
      </c>
      <c r="H1" t="s">
        <v>22</v>
      </c>
      <c r="I1" t="s">
        <v>1</v>
      </c>
      <c r="J1" t="s">
        <v>5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</row>
    <row r="2" spans="1:15" x14ac:dyDescent="0.2">
      <c r="A2" t="s">
        <v>1</v>
      </c>
      <c r="B2">
        <v>0</v>
      </c>
      <c r="D2">
        <v>0</v>
      </c>
      <c r="E2">
        <f>B1</f>
        <v>30</v>
      </c>
      <c r="F2">
        <f>B6</f>
        <v>60</v>
      </c>
      <c r="I2">
        <v>0</v>
      </c>
      <c r="J2">
        <v>0</v>
      </c>
      <c r="K2">
        <f>$B$4*G2*(1-G2/$B$3)</f>
        <v>0</v>
      </c>
      <c r="L2">
        <f>$B$9*H2*(1-H2/$B$8)</f>
        <v>0</v>
      </c>
      <c r="M2">
        <f>$B$22*((K2*$B$17)+(L2*$B$16))</f>
        <v>0</v>
      </c>
      <c r="N2">
        <f>$B$23*((L2*$B$18)+(K2*$B$15))</f>
        <v>0</v>
      </c>
      <c r="O2">
        <f>($B$20*(G2*$B$13))+($B$21*(H2*$B$12))</f>
        <v>0</v>
      </c>
    </row>
    <row r="3" spans="1:15" x14ac:dyDescent="0.2">
      <c r="A3" t="s">
        <v>2</v>
      </c>
      <c r="B3">
        <v>100</v>
      </c>
    </row>
    <row r="4" spans="1:15" x14ac:dyDescent="0.2">
      <c r="A4" t="s">
        <v>3</v>
      </c>
      <c r="B4">
        <v>0.8</v>
      </c>
    </row>
    <row r="6" spans="1:15" x14ac:dyDescent="0.2">
      <c r="A6" t="s">
        <v>4</v>
      </c>
      <c r="B6">
        <v>60</v>
      </c>
    </row>
    <row r="7" spans="1:15" x14ac:dyDescent="0.2">
      <c r="A7" t="s">
        <v>5</v>
      </c>
      <c r="B7">
        <v>0</v>
      </c>
    </row>
    <row r="8" spans="1:15" x14ac:dyDescent="0.2">
      <c r="A8" t="s">
        <v>6</v>
      </c>
      <c r="B8">
        <v>100</v>
      </c>
    </row>
    <row r="9" spans="1:15" x14ac:dyDescent="0.2">
      <c r="A9" t="s">
        <v>7</v>
      </c>
      <c r="B9">
        <v>0.9</v>
      </c>
    </row>
    <row r="11" spans="1:15" x14ac:dyDescent="0.2">
      <c r="A11" t="s">
        <v>8</v>
      </c>
      <c r="B11">
        <v>0.2</v>
      </c>
    </row>
    <row r="12" spans="1:15" x14ac:dyDescent="0.2">
      <c r="A12" t="s">
        <v>9</v>
      </c>
      <c r="B12">
        <v>0.1</v>
      </c>
    </row>
    <row r="13" spans="1:15" x14ac:dyDescent="0.2">
      <c r="A13" t="s">
        <v>10</v>
      </c>
      <c r="B13">
        <f>1-B11</f>
        <v>0.8</v>
      </c>
    </row>
    <row r="14" spans="1:15" x14ac:dyDescent="0.2">
      <c r="A14" t="s">
        <v>11</v>
      </c>
      <c r="B14">
        <f>1-B12</f>
        <v>0.9</v>
      </c>
    </row>
    <row r="15" spans="1:15" x14ac:dyDescent="0.2">
      <c r="A15" t="s">
        <v>12</v>
      </c>
      <c r="B15">
        <v>0.2</v>
      </c>
    </row>
    <row r="16" spans="1:15" x14ac:dyDescent="0.2">
      <c r="A16" t="s">
        <v>13</v>
      </c>
      <c r="B16">
        <v>0.3</v>
      </c>
    </row>
    <row r="17" spans="1:2" x14ac:dyDescent="0.2">
      <c r="A17" t="s">
        <v>14</v>
      </c>
      <c r="B17">
        <f>1-B15</f>
        <v>0.8</v>
      </c>
    </row>
    <row r="18" spans="1:2" x14ac:dyDescent="0.2">
      <c r="A18" t="s">
        <v>15</v>
      </c>
      <c r="B18">
        <f>1-B16</f>
        <v>0.7</v>
      </c>
    </row>
    <row r="20" spans="1:2" x14ac:dyDescent="0.2">
      <c r="A20" t="s">
        <v>16</v>
      </c>
      <c r="B20">
        <v>0.9</v>
      </c>
    </row>
    <row r="21" spans="1:2" x14ac:dyDescent="0.2">
      <c r="A21" t="s">
        <v>17</v>
      </c>
      <c r="B21">
        <v>0.8</v>
      </c>
    </row>
    <row r="22" spans="1:2" x14ac:dyDescent="0.2">
      <c r="A22" t="s">
        <v>18</v>
      </c>
      <c r="B22">
        <v>0.9</v>
      </c>
    </row>
    <row r="23" spans="1:2" x14ac:dyDescent="0.2">
      <c r="A23" t="s">
        <v>19</v>
      </c>
      <c r="B23">
        <v>1</v>
      </c>
    </row>
    <row r="25" spans="1:2" x14ac:dyDescent="0.2">
      <c r="A25" t="s">
        <v>38</v>
      </c>
      <c r="B25">
        <v>40</v>
      </c>
    </row>
    <row r="26" spans="1:2" x14ac:dyDescent="0.2">
      <c r="A26" t="s">
        <v>39</v>
      </c>
      <c r="B26">
        <v>20</v>
      </c>
    </row>
    <row r="27" spans="1:2" x14ac:dyDescent="0.2">
      <c r="A27" t="s">
        <v>40</v>
      </c>
      <c r="B27">
        <v>30</v>
      </c>
    </row>
    <row r="28" spans="1:2" x14ac:dyDescent="0.2">
      <c r="A28" t="s">
        <v>41</v>
      </c>
      <c r="B28">
        <v>10</v>
      </c>
    </row>
    <row r="30" spans="1:2" x14ac:dyDescent="0.2">
      <c r="A30" t="s">
        <v>44</v>
      </c>
      <c r="B30">
        <v>0.95</v>
      </c>
    </row>
    <row r="32" spans="1:2" x14ac:dyDescent="0.2">
      <c r="A32" t="s">
        <v>34</v>
      </c>
      <c r="B32">
        <f>((1/B30-(B20*B13))/(B22*B17))</f>
        <v>0.461988304093567</v>
      </c>
    </row>
    <row r="33" spans="1:2" x14ac:dyDescent="0.2">
      <c r="A33" t="s">
        <v>35</v>
      </c>
      <c r="B33">
        <f>(1/B30-B21*B14)/(B23*B18)</f>
        <v>0.47518796992481188</v>
      </c>
    </row>
    <row r="34" spans="1:2" x14ac:dyDescent="0.2">
      <c r="A34" s="1" t="s">
        <v>36</v>
      </c>
      <c r="B34" s="1">
        <f>(B3*(B4-B32))/(2*B4)</f>
        <v>21.125730994152065</v>
      </c>
    </row>
    <row r="35" spans="1:2" x14ac:dyDescent="0.2">
      <c r="A35" s="1" t="s">
        <v>37</v>
      </c>
      <c r="B35" s="1">
        <f>(B8*(B9-B33))/(2*B9)</f>
        <v>23.600668337510452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DB22-48A8-5C49-B8C8-FD756C12FC59}">
  <dimension ref="A1:P102"/>
  <sheetViews>
    <sheetView workbookViewId="0">
      <selection activeCell="J8" sqref="J8"/>
    </sheetView>
  </sheetViews>
  <sheetFormatPr baseColWidth="10" defaultRowHeight="16" x14ac:dyDescent="0.2"/>
  <sheetData>
    <row r="1" spans="1:16" x14ac:dyDescent="0.2">
      <c r="A1" t="s">
        <v>0</v>
      </c>
      <c r="B1">
        <v>30</v>
      </c>
      <c r="D1" t="s">
        <v>33</v>
      </c>
      <c r="E1" t="s">
        <v>0</v>
      </c>
      <c r="F1" t="s">
        <v>4</v>
      </c>
      <c r="G1" t="s">
        <v>47</v>
      </c>
      <c r="H1" t="s">
        <v>48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45</v>
      </c>
      <c r="P1" t="s">
        <v>46</v>
      </c>
    </row>
    <row r="2" spans="1:16" x14ac:dyDescent="0.2">
      <c r="A2" t="s">
        <v>1</v>
      </c>
      <c r="B2">
        <v>0</v>
      </c>
      <c r="D2">
        <v>0</v>
      </c>
      <c r="E2">
        <f>K2+M2</f>
        <v>31.077805886897718</v>
      </c>
      <c r="F2">
        <f>L2+N2</f>
        <v>34.82052963793501</v>
      </c>
      <c r="G2">
        <f>$B$34</f>
        <v>21.125730994152065</v>
      </c>
      <c r="H2">
        <f>$B$35</f>
        <v>23.600668337510452</v>
      </c>
      <c r="I2">
        <f>$B$4*G2*(1-G2/$B$3)</f>
        <v>13.330212715023434</v>
      </c>
      <c r="J2">
        <f>$B$9*H2*(1-H2/$B$8)</f>
        <v>16.227677589964891</v>
      </c>
      <c r="K2">
        <f>$B$22*((I2*$B$17)+(J2*$B$16))</f>
        <v>13.979226104107394</v>
      </c>
      <c r="L2">
        <f>$B$23*((J2*$B$18)+(I2*$B$15))</f>
        <v>14.02541685598011</v>
      </c>
      <c r="M2">
        <f>($B$20*(G2*$B$13))+($B$21*(H2*$B$12))</f>
        <v>17.098579782790324</v>
      </c>
      <c r="N2">
        <f>($B$21*(H2*$B$14))+($B$20*(G2*$B$11))</f>
        <v>20.795112781954899</v>
      </c>
      <c r="O2">
        <f>($B$25-$B$26) * (E2 - G2) * $B$30</f>
        <v>189.08942296216742</v>
      </c>
      <c r="P2">
        <f>($B$27-$B$28) * (F2 - H2) * $B$30</f>
        <v>213.17736470806659</v>
      </c>
    </row>
    <row r="3" spans="1:16" x14ac:dyDescent="0.2">
      <c r="A3" t="s">
        <v>2</v>
      </c>
      <c r="B3">
        <v>100</v>
      </c>
      <c r="D3">
        <v>1</v>
      </c>
      <c r="E3">
        <f t="shared" ref="E3:E66" si="0">K3+M3</f>
        <v>0</v>
      </c>
      <c r="F3">
        <f t="shared" ref="F3:F66" si="1">L3+N3</f>
        <v>0</v>
      </c>
      <c r="O3">
        <f>($B$25-$B$26) * (E3 - G3) * $B$30</f>
        <v>0</v>
      </c>
      <c r="P3">
        <f>($B$27-$B$28) * (F3 - H3) * $B$30</f>
        <v>0</v>
      </c>
    </row>
    <row r="4" spans="1:16" x14ac:dyDescent="0.2">
      <c r="A4" t="s">
        <v>3</v>
      </c>
      <c r="B4">
        <v>0.8</v>
      </c>
      <c r="D4">
        <v>2</v>
      </c>
      <c r="E4">
        <f t="shared" si="0"/>
        <v>0</v>
      </c>
      <c r="F4">
        <f t="shared" si="1"/>
        <v>0</v>
      </c>
    </row>
    <row r="5" spans="1:16" x14ac:dyDescent="0.2">
      <c r="D5">
        <v>3</v>
      </c>
      <c r="E5">
        <f t="shared" si="0"/>
        <v>0</v>
      </c>
      <c r="F5">
        <f t="shared" si="1"/>
        <v>0</v>
      </c>
    </row>
    <row r="6" spans="1:16" x14ac:dyDescent="0.2">
      <c r="A6" t="s">
        <v>4</v>
      </c>
      <c r="B6">
        <v>60</v>
      </c>
      <c r="D6">
        <v>4</v>
      </c>
      <c r="E6">
        <f t="shared" si="0"/>
        <v>0</v>
      </c>
      <c r="F6">
        <f t="shared" si="1"/>
        <v>0</v>
      </c>
    </row>
    <row r="7" spans="1:16" x14ac:dyDescent="0.2">
      <c r="A7" t="s">
        <v>5</v>
      </c>
      <c r="B7">
        <v>0</v>
      </c>
      <c r="D7">
        <v>5</v>
      </c>
      <c r="E7">
        <f t="shared" si="0"/>
        <v>0</v>
      </c>
      <c r="F7">
        <f t="shared" si="1"/>
        <v>0</v>
      </c>
    </row>
    <row r="8" spans="1:16" x14ac:dyDescent="0.2">
      <c r="A8" t="s">
        <v>6</v>
      </c>
      <c r="B8">
        <v>100</v>
      </c>
      <c r="D8">
        <v>6</v>
      </c>
      <c r="E8">
        <f t="shared" si="0"/>
        <v>0</v>
      </c>
      <c r="F8">
        <f t="shared" si="1"/>
        <v>0</v>
      </c>
    </row>
    <row r="9" spans="1:16" x14ac:dyDescent="0.2">
      <c r="A9" t="s">
        <v>7</v>
      </c>
      <c r="B9">
        <v>0.9</v>
      </c>
      <c r="D9">
        <v>7</v>
      </c>
      <c r="E9">
        <f t="shared" si="0"/>
        <v>0</v>
      </c>
      <c r="F9">
        <f t="shared" si="1"/>
        <v>0</v>
      </c>
    </row>
    <row r="10" spans="1:16" x14ac:dyDescent="0.2">
      <c r="D10">
        <v>8</v>
      </c>
      <c r="E10">
        <f t="shared" si="0"/>
        <v>0</v>
      </c>
      <c r="F10">
        <f t="shared" si="1"/>
        <v>0</v>
      </c>
    </row>
    <row r="11" spans="1:16" x14ac:dyDescent="0.2">
      <c r="A11" t="s">
        <v>8</v>
      </c>
      <c r="B11">
        <v>0.2</v>
      </c>
      <c r="D11">
        <v>9</v>
      </c>
      <c r="E11">
        <f t="shared" si="0"/>
        <v>0</v>
      </c>
      <c r="F11">
        <f t="shared" si="1"/>
        <v>0</v>
      </c>
    </row>
    <row r="12" spans="1:16" x14ac:dyDescent="0.2">
      <c r="A12" t="s">
        <v>9</v>
      </c>
      <c r="B12">
        <v>0.1</v>
      </c>
      <c r="D12">
        <v>10</v>
      </c>
      <c r="E12">
        <f t="shared" si="0"/>
        <v>0</v>
      </c>
      <c r="F12">
        <f t="shared" si="1"/>
        <v>0</v>
      </c>
    </row>
    <row r="13" spans="1:16" x14ac:dyDescent="0.2">
      <c r="A13" t="s">
        <v>10</v>
      </c>
      <c r="B13">
        <f>1-B11</f>
        <v>0.8</v>
      </c>
      <c r="D13">
        <v>11</v>
      </c>
      <c r="E13">
        <f t="shared" si="0"/>
        <v>0</v>
      </c>
      <c r="F13">
        <f t="shared" si="1"/>
        <v>0</v>
      </c>
    </row>
    <row r="14" spans="1:16" x14ac:dyDescent="0.2">
      <c r="A14" t="s">
        <v>11</v>
      </c>
      <c r="B14">
        <f>1-B12</f>
        <v>0.9</v>
      </c>
      <c r="D14">
        <v>12</v>
      </c>
      <c r="E14">
        <f t="shared" si="0"/>
        <v>0</v>
      </c>
      <c r="F14">
        <f t="shared" si="1"/>
        <v>0</v>
      </c>
    </row>
    <row r="15" spans="1:16" x14ac:dyDescent="0.2">
      <c r="A15" t="s">
        <v>12</v>
      </c>
      <c r="B15">
        <v>0.2</v>
      </c>
      <c r="D15">
        <v>13</v>
      </c>
      <c r="E15">
        <f t="shared" si="0"/>
        <v>0</v>
      </c>
      <c r="F15">
        <f t="shared" si="1"/>
        <v>0</v>
      </c>
    </row>
    <row r="16" spans="1:16" x14ac:dyDescent="0.2">
      <c r="A16" t="s">
        <v>13</v>
      </c>
      <c r="B16">
        <v>0.3</v>
      </c>
      <c r="D16">
        <v>14</v>
      </c>
      <c r="E16">
        <f t="shared" si="0"/>
        <v>0</v>
      </c>
      <c r="F16">
        <f t="shared" si="1"/>
        <v>0</v>
      </c>
    </row>
    <row r="17" spans="1:6" x14ac:dyDescent="0.2">
      <c r="A17" t="s">
        <v>14</v>
      </c>
      <c r="B17">
        <f>1-B15</f>
        <v>0.8</v>
      </c>
      <c r="D17">
        <v>15</v>
      </c>
      <c r="E17">
        <f t="shared" si="0"/>
        <v>0</v>
      </c>
      <c r="F17">
        <f t="shared" si="1"/>
        <v>0</v>
      </c>
    </row>
    <row r="18" spans="1:6" x14ac:dyDescent="0.2">
      <c r="A18" t="s">
        <v>15</v>
      </c>
      <c r="B18">
        <f>1-B16</f>
        <v>0.7</v>
      </c>
      <c r="D18">
        <v>16</v>
      </c>
      <c r="E18">
        <f t="shared" si="0"/>
        <v>0</v>
      </c>
      <c r="F18">
        <f t="shared" si="1"/>
        <v>0</v>
      </c>
    </row>
    <row r="19" spans="1:6" x14ac:dyDescent="0.2">
      <c r="D19">
        <v>17</v>
      </c>
      <c r="E19">
        <f t="shared" si="0"/>
        <v>0</v>
      </c>
      <c r="F19">
        <f t="shared" si="1"/>
        <v>0</v>
      </c>
    </row>
    <row r="20" spans="1:6" x14ac:dyDescent="0.2">
      <c r="A20" t="s">
        <v>16</v>
      </c>
      <c r="B20">
        <v>0.9</v>
      </c>
      <c r="D20">
        <v>18</v>
      </c>
      <c r="E20">
        <f t="shared" si="0"/>
        <v>0</v>
      </c>
      <c r="F20">
        <f t="shared" si="1"/>
        <v>0</v>
      </c>
    </row>
    <row r="21" spans="1:6" x14ac:dyDescent="0.2">
      <c r="A21" t="s">
        <v>17</v>
      </c>
      <c r="B21">
        <v>0.8</v>
      </c>
      <c r="D21">
        <v>19</v>
      </c>
      <c r="E21">
        <f t="shared" si="0"/>
        <v>0</v>
      </c>
      <c r="F21">
        <f t="shared" si="1"/>
        <v>0</v>
      </c>
    </row>
    <row r="22" spans="1:6" x14ac:dyDescent="0.2">
      <c r="A22" t="s">
        <v>18</v>
      </c>
      <c r="B22">
        <v>0.9</v>
      </c>
      <c r="D22">
        <v>20</v>
      </c>
      <c r="E22">
        <f t="shared" si="0"/>
        <v>0</v>
      </c>
      <c r="F22">
        <f t="shared" si="1"/>
        <v>0</v>
      </c>
    </row>
    <row r="23" spans="1:6" x14ac:dyDescent="0.2">
      <c r="A23" t="s">
        <v>19</v>
      </c>
      <c r="B23">
        <v>1</v>
      </c>
      <c r="D23">
        <v>21</v>
      </c>
      <c r="E23">
        <f t="shared" si="0"/>
        <v>0</v>
      </c>
      <c r="F23">
        <f t="shared" si="1"/>
        <v>0</v>
      </c>
    </row>
    <row r="24" spans="1:6" x14ac:dyDescent="0.2">
      <c r="D24">
        <v>22</v>
      </c>
      <c r="E24">
        <f t="shared" si="0"/>
        <v>0</v>
      </c>
      <c r="F24">
        <f t="shared" si="1"/>
        <v>0</v>
      </c>
    </row>
    <row r="25" spans="1:6" x14ac:dyDescent="0.2">
      <c r="A25" t="s">
        <v>38</v>
      </c>
      <c r="B25">
        <v>40</v>
      </c>
      <c r="D25">
        <v>23</v>
      </c>
      <c r="E25">
        <f t="shared" si="0"/>
        <v>0</v>
      </c>
      <c r="F25">
        <f t="shared" si="1"/>
        <v>0</v>
      </c>
    </row>
    <row r="26" spans="1:6" x14ac:dyDescent="0.2">
      <c r="A26" t="s">
        <v>39</v>
      </c>
      <c r="B26">
        <v>20</v>
      </c>
      <c r="D26">
        <v>24</v>
      </c>
      <c r="E26">
        <f t="shared" si="0"/>
        <v>0</v>
      </c>
      <c r="F26">
        <f t="shared" si="1"/>
        <v>0</v>
      </c>
    </row>
    <row r="27" spans="1:6" x14ac:dyDescent="0.2">
      <c r="A27" t="s">
        <v>40</v>
      </c>
      <c r="B27">
        <v>30</v>
      </c>
      <c r="D27">
        <v>25</v>
      </c>
      <c r="E27">
        <f t="shared" si="0"/>
        <v>0</v>
      </c>
      <c r="F27">
        <f t="shared" si="1"/>
        <v>0</v>
      </c>
    </row>
    <row r="28" spans="1:6" x14ac:dyDescent="0.2">
      <c r="A28" t="s">
        <v>41</v>
      </c>
      <c r="B28">
        <v>10</v>
      </c>
      <c r="D28">
        <v>26</v>
      </c>
      <c r="E28">
        <f t="shared" si="0"/>
        <v>0</v>
      </c>
      <c r="F28">
        <f t="shared" si="1"/>
        <v>0</v>
      </c>
    </row>
    <row r="29" spans="1:6" x14ac:dyDescent="0.2">
      <c r="D29">
        <v>27</v>
      </c>
      <c r="E29">
        <f t="shared" si="0"/>
        <v>0</v>
      </c>
      <c r="F29">
        <f t="shared" si="1"/>
        <v>0</v>
      </c>
    </row>
    <row r="30" spans="1:6" x14ac:dyDescent="0.2">
      <c r="A30" t="s">
        <v>44</v>
      </c>
      <c r="B30">
        <v>0.95</v>
      </c>
      <c r="D30">
        <v>28</v>
      </c>
      <c r="E30">
        <f t="shared" si="0"/>
        <v>0</v>
      </c>
      <c r="F30">
        <f t="shared" si="1"/>
        <v>0</v>
      </c>
    </row>
    <row r="31" spans="1:6" x14ac:dyDescent="0.2">
      <c r="D31">
        <v>29</v>
      </c>
      <c r="E31">
        <f t="shared" si="0"/>
        <v>0</v>
      </c>
      <c r="F31">
        <f t="shared" si="1"/>
        <v>0</v>
      </c>
    </row>
    <row r="32" spans="1:6" x14ac:dyDescent="0.2">
      <c r="A32" t="s">
        <v>34</v>
      </c>
      <c r="B32">
        <f>((1/B30-(B20*B13))/(B22*B17))</f>
        <v>0.461988304093567</v>
      </c>
      <c r="D32">
        <v>30</v>
      </c>
      <c r="E32">
        <f t="shared" si="0"/>
        <v>0</v>
      </c>
      <c r="F32">
        <f t="shared" si="1"/>
        <v>0</v>
      </c>
    </row>
    <row r="33" spans="1:6" x14ac:dyDescent="0.2">
      <c r="A33" t="s">
        <v>35</v>
      </c>
      <c r="B33">
        <f>(1/B30-B21*B14)/(B23*B18)</f>
        <v>0.47518796992481188</v>
      </c>
      <c r="D33">
        <v>31</v>
      </c>
      <c r="E33">
        <f t="shared" si="0"/>
        <v>0</v>
      </c>
      <c r="F33">
        <f t="shared" si="1"/>
        <v>0</v>
      </c>
    </row>
    <row r="34" spans="1:6" x14ac:dyDescent="0.2">
      <c r="A34" s="1" t="s">
        <v>36</v>
      </c>
      <c r="B34" s="1">
        <f>(B3*(B4-B32))/(2*B4)</f>
        <v>21.125730994152065</v>
      </c>
      <c r="D34">
        <v>32</v>
      </c>
      <c r="E34">
        <f t="shared" si="0"/>
        <v>0</v>
      </c>
      <c r="F34">
        <f t="shared" si="1"/>
        <v>0</v>
      </c>
    </row>
    <row r="35" spans="1:6" x14ac:dyDescent="0.2">
      <c r="A35" s="1" t="s">
        <v>37</v>
      </c>
      <c r="B35" s="1">
        <f>(B8*(B9-B33))/(2*B9)</f>
        <v>23.600668337510452</v>
      </c>
      <c r="D35">
        <v>33</v>
      </c>
      <c r="E35">
        <f t="shared" si="0"/>
        <v>0</v>
      </c>
      <c r="F35">
        <f t="shared" si="1"/>
        <v>0</v>
      </c>
    </row>
    <row r="36" spans="1:6" x14ac:dyDescent="0.2">
      <c r="D36">
        <v>34</v>
      </c>
      <c r="E36">
        <f t="shared" si="0"/>
        <v>0</v>
      </c>
      <c r="F36">
        <f t="shared" si="1"/>
        <v>0</v>
      </c>
    </row>
    <row r="37" spans="1:6" x14ac:dyDescent="0.2">
      <c r="D37">
        <v>35</v>
      </c>
      <c r="E37">
        <f t="shared" si="0"/>
        <v>0</v>
      </c>
      <c r="F37">
        <f t="shared" si="1"/>
        <v>0</v>
      </c>
    </row>
    <row r="38" spans="1:6" x14ac:dyDescent="0.2">
      <c r="D38">
        <v>36</v>
      </c>
      <c r="E38">
        <f t="shared" si="0"/>
        <v>0</v>
      </c>
      <c r="F38">
        <f t="shared" si="1"/>
        <v>0</v>
      </c>
    </row>
    <row r="39" spans="1:6" x14ac:dyDescent="0.2">
      <c r="D39">
        <v>37</v>
      </c>
      <c r="E39">
        <f t="shared" si="0"/>
        <v>0</v>
      </c>
      <c r="F39">
        <f t="shared" si="1"/>
        <v>0</v>
      </c>
    </row>
    <row r="40" spans="1:6" x14ac:dyDescent="0.2">
      <c r="D40">
        <v>38</v>
      </c>
      <c r="E40">
        <f t="shared" si="0"/>
        <v>0</v>
      </c>
      <c r="F40">
        <f t="shared" si="1"/>
        <v>0</v>
      </c>
    </row>
    <row r="41" spans="1:6" x14ac:dyDescent="0.2">
      <c r="D41">
        <v>39</v>
      </c>
      <c r="E41">
        <f t="shared" si="0"/>
        <v>0</v>
      </c>
      <c r="F41">
        <f t="shared" si="1"/>
        <v>0</v>
      </c>
    </row>
    <row r="42" spans="1:6" x14ac:dyDescent="0.2">
      <c r="D42">
        <v>40</v>
      </c>
      <c r="E42">
        <f t="shared" si="0"/>
        <v>0</v>
      </c>
      <c r="F42">
        <f t="shared" si="1"/>
        <v>0</v>
      </c>
    </row>
    <row r="43" spans="1:6" x14ac:dyDescent="0.2">
      <c r="D43">
        <v>41</v>
      </c>
      <c r="E43">
        <f t="shared" si="0"/>
        <v>0</v>
      </c>
      <c r="F43">
        <f t="shared" si="1"/>
        <v>0</v>
      </c>
    </row>
    <row r="44" spans="1:6" x14ac:dyDescent="0.2">
      <c r="D44">
        <v>42</v>
      </c>
      <c r="E44">
        <f t="shared" si="0"/>
        <v>0</v>
      </c>
      <c r="F44">
        <f t="shared" si="1"/>
        <v>0</v>
      </c>
    </row>
    <row r="45" spans="1:6" x14ac:dyDescent="0.2">
      <c r="D45">
        <v>43</v>
      </c>
      <c r="E45">
        <f t="shared" si="0"/>
        <v>0</v>
      </c>
      <c r="F45">
        <f t="shared" si="1"/>
        <v>0</v>
      </c>
    </row>
    <row r="46" spans="1:6" x14ac:dyDescent="0.2">
      <c r="D46">
        <v>44</v>
      </c>
      <c r="E46">
        <f t="shared" si="0"/>
        <v>0</v>
      </c>
      <c r="F46">
        <f t="shared" si="1"/>
        <v>0</v>
      </c>
    </row>
    <row r="47" spans="1:6" x14ac:dyDescent="0.2">
      <c r="D47">
        <v>45</v>
      </c>
      <c r="E47">
        <f t="shared" si="0"/>
        <v>0</v>
      </c>
      <c r="F47">
        <f t="shared" si="1"/>
        <v>0</v>
      </c>
    </row>
    <row r="48" spans="1:6" x14ac:dyDescent="0.2">
      <c r="D48">
        <v>46</v>
      </c>
      <c r="E48">
        <f t="shared" si="0"/>
        <v>0</v>
      </c>
      <c r="F48">
        <f t="shared" si="1"/>
        <v>0</v>
      </c>
    </row>
    <row r="49" spans="4:6" x14ac:dyDescent="0.2">
      <c r="D49">
        <v>47</v>
      </c>
      <c r="E49">
        <f t="shared" si="0"/>
        <v>0</v>
      </c>
      <c r="F49">
        <f t="shared" si="1"/>
        <v>0</v>
      </c>
    </row>
    <row r="50" spans="4:6" x14ac:dyDescent="0.2">
      <c r="D50">
        <v>48</v>
      </c>
      <c r="E50">
        <f t="shared" si="0"/>
        <v>0</v>
      </c>
      <c r="F50">
        <f t="shared" si="1"/>
        <v>0</v>
      </c>
    </row>
    <row r="51" spans="4:6" x14ac:dyDescent="0.2">
      <c r="D51">
        <v>49</v>
      </c>
      <c r="E51">
        <f t="shared" si="0"/>
        <v>0</v>
      </c>
      <c r="F51">
        <f t="shared" si="1"/>
        <v>0</v>
      </c>
    </row>
    <row r="52" spans="4:6" x14ac:dyDescent="0.2">
      <c r="D52">
        <v>50</v>
      </c>
      <c r="E52">
        <f t="shared" si="0"/>
        <v>0</v>
      </c>
      <c r="F52">
        <f t="shared" si="1"/>
        <v>0</v>
      </c>
    </row>
    <row r="53" spans="4:6" x14ac:dyDescent="0.2">
      <c r="D53">
        <v>51</v>
      </c>
      <c r="E53">
        <f t="shared" si="0"/>
        <v>0</v>
      </c>
      <c r="F53">
        <f t="shared" si="1"/>
        <v>0</v>
      </c>
    </row>
    <row r="54" spans="4:6" x14ac:dyDescent="0.2">
      <c r="D54">
        <v>52</v>
      </c>
      <c r="E54">
        <f t="shared" si="0"/>
        <v>0</v>
      </c>
      <c r="F54">
        <f t="shared" si="1"/>
        <v>0</v>
      </c>
    </row>
    <row r="55" spans="4:6" x14ac:dyDescent="0.2">
      <c r="D55">
        <v>53</v>
      </c>
      <c r="E55">
        <f t="shared" si="0"/>
        <v>0</v>
      </c>
      <c r="F55">
        <f t="shared" si="1"/>
        <v>0</v>
      </c>
    </row>
    <row r="56" spans="4:6" x14ac:dyDescent="0.2">
      <c r="D56">
        <v>54</v>
      </c>
      <c r="E56">
        <f t="shared" si="0"/>
        <v>0</v>
      </c>
      <c r="F56">
        <f t="shared" si="1"/>
        <v>0</v>
      </c>
    </row>
    <row r="57" spans="4:6" x14ac:dyDescent="0.2">
      <c r="D57">
        <v>55</v>
      </c>
      <c r="E57">
        <f t="shared" si="0"/>
        <v>0</v>
      </c>
      <c r="F57">
        <f t="shared" si="1"/>
        <v>0</v>
      </c>
    </row>
    <row r="58" spans="4:6" x14ac:dyDescent="0.2">
      <c r="D58">
        <v>56</v>
      </c>
      <c r="E58">
        <f t="shared" si="0"/>
        <v>0</v>
      </c>
      <c r="F58">
        <f t="shared" si="1"/>
        <v>0</v>
      </c>
    </row>
    <row r="59" spans="4:6" x14ac:dyDescent="0.2">
      <c r="D59">
        <v>57</v>
      </c>
      <c r="E59">
        <f t="shared" si="0"/>
        <v>0</v>
      </c>
      <c r="F59">
        <f t="shared" si="1"/>
        <v>0</v>
      </c>
    </row>
    <row r="60" spans="4:6" x14ac:dyDescent="0.2">
      <c r="D60">
        <v>58</v>
      </c>
      <c r="E60">
        <f t="shared" si="0"/>
        <v>0</v>
      </c>
      <c r="F60">
        <f t="shared" si="1"/>
        <v>0</v>
      </c>
    </row>
    <row r="61" spans="4:6" x14ac:dyDescent="0.2">
      <c r="D61">
        <v>59</v>
      </c>
      <c r="E61">
        <f t="shared" si="0"/>
        <v>0</v>
      </c>
      <c r="F61">
        <f t="shared" si="1"/>
        <v>0</v>
      </c>
    </row>
    <row r="62" spans="4:6" x14ac:dyDescent="0.2">
      <c r="D62">
        <v>60</v>
      </c>
      <c r="E62">
        <f t="shared" si="0"/>
        <v>0</v>
      </c>
      <c r="F62">
        <f t="shared" si="1"/>
        <v>0</v>
      </c>
    </row>
    <row r="63" spans="4:6" x14ac:dyDescent="0.2">
      <c r="D63">
        <v>61</v>
      </c>
      <c r="E63">
        <f t="shared" si="0"/>
        <v>0</v>
      </c>
      <c r="F63">
        <f t="shared" si="1"/>
        <v>0</v>
      </c>
    </row>
    <row r="64" spans="4:6" x14ac:dyDescent="0.2">
      <c r="D64">
        <v>62</v>
      </c>
      <c r="E64">
        <f t="shared" si="0"/>
        <v>0</v>
      </c>
      <c r="F64">
        <f t="shared" si="1"/>
        <v>0</v>
      </c>
    </row>
    <row r="65" spans="4:6" x14ac:dyDescent="0.2">
      <c r="D65">
        <v>63</v>
      </c>
      <c r="E65">
        <f t="shared" si="0"/>
        <v>0</v>
      </c>
      <c r="F65">
        <f t="shared" si="1"/>
        <v>0</v>
      </c>
    </row>
    <row r="66" spans="4:6" x14ac:dyDescent="0.2">
      <c r="D66">
        <v>64</v>
      </c>
      <c r="E66">
        <f t="shared" si="0"/>
        <v>0</v>
      </c>
      <c r="F66">
        <f t="shared" si="1"/>
        <v>0</v>
      </c>
    </row>
    <row r="67" spans="4:6" x14ac:dyDescent="0.2">
      <c r="D67">
        <v>65</v>
      </c>
      <c r="E67">
        <f t="shared" ref="E67:E102" si="2">K67+M67</f>
        <v>0</v>
      </c>
      <c r="F67">
        <f t="shared" ref="F67:F102" si="3">L67+N67</f>
        <v>0</v>
      </c>
    </row>
    <row r="68" spans="4:6" x14ac:dyDescent="0.2">
      <c r="D68">
        <v>66</v>
      </c>
      <c r="E68">
        <f t="shared" si="2"/>
        <v>0</v>
      </c>
      <c r="F68">
        <f t="shared" si="3"/>
        <v>0</v>
      </c>
    </row>
    <row r="69" spans="4:6" x14ac:dyDescent="0.2">
      <c r="D69">
        <v>67</v>
      </c>
      <c r="E69">
        <f t="shared" si="2"/>
        <v>0</v>
      </c>
      <c r="F69">
        <f t="shared" si="3"/>
        <v>0</v>
      </c>
    </row>
    <row r="70" spans="4:6" x14ac:dyDescent="0.2">
      <c r="D70">
        <v>68</v>
      </c>
      <c r="E70">
        <f t="shared" si="2"/>
        <v>0</v>
      </c>
      <c r="F70">
        <f t="shared" si="3"/>
        <v>0</v>
      </c>
    </row>
    <row r="71" spans="4:6" x14ac:dyDescent="0.2">
      <c r="D71">
        <v>69</v>
      </c>
      <c r="E71">
        <f t="shared" si="2"/>
        <v>0</v>
      </c>
      <c r="F71">
        <f t="shared" si="3"/>
        <v>0</v>
      </c>
    </row>
    <row r="72" spans="4:6" x14ac:dyDescent="0.2">
      <c r="D72">
        <v>70</v>
      </c>
      <c r="E72">
        <f t="shared" si="2"/>
        <v>0</v>
      </c>
      <c r="F72">
        <f t="shared" si="3"/>
        <v>0</v>
      </c>
    </row>
    <row r="73" spans="4:6" x14ac:dyDescent="0.2">
      <c r="D73">
        <v>71</v>
      </c>
      <c r="E73">
        <f t="shared" si="2"/>
        <v>0</v>
      </c>
      <c r="F73">
        <f t="shared" si="3"/>
        <v>0</v>
      </c>
    </row>
    <row r="74" spans="4:6" x14ac:dyDescent="0.2">
      <c r="D74">
        <v>72</v>
      </c>
      <c r="E74">
        <f t="shared" si="2"/>
        <v>0</v>
      </c>
      <c r="F74">
        <f t="shared" si="3"/>
        <v>0</v>
      </c>
    </row>
    <row r="75" spans="4:6" x14ac:dyDescent="0.2">
      <c r="D75">
        <v>73</v>
      </c>
      <c r="E75">
        <f t="shared" si="2"/>
        <v>0</v>
      </c>
      <c r="F75">
        <f t="shared" si="3"/>
        <v>0</v>
      </c>
    </row>
    <row r="76" spans="4:6" x14ac:dyDescent="0.2">
      <c r="D76">
        <v>74</v>
      </c>
      <c r="E76">
        <f t="shared" si="2"/>
        <v>0</v>
      </c>
      <c r="F76">
        <f t="shared" si="3"/>
        <v>0</v>
      </c>
    </row>
    <row r="77" spans="4:6" x14ac:dyDescent="0.2">
      <c r="D77">
        <v>75</v>
      </c>
      <c r="E77">
        <f t="shared" si="2"/>
        <v>0</v>
      </c>
      <c r="F77">
        <f t="shared" si="3"/>
        <v>0</v>
      </c>
    </row>
    <row r="78" spans="4:6" x14ac:dyDescent="0.2">
      <c r="D78">
        <v>76</v>
      </c>
      <c r="E78">
        <f t="shared" si="2"/>
        <v>0</v>
      </c>
      <c r="F78">
        <f t="shared" si="3"/>
        <v>0</v>
      </c>
    </row>
    <row r="79" spans="4:6" x14ac:dyDescent="0.2">
      <c r="D79">
        <v>77</v>
      </c>
      <c r="E79">
        <f t="shared" si="2"/>
        <v>0</v>
      </c>
      <c r="F79">
        <f t="shared" si="3"/>
        <v>0</v>
      </c>
    </row>
    <row r="80" spans="4:6" x14ac:dyDescent="0.2">
      <c r="D80">
        <v>78</v>
      </c>
      <c r="E80">
        <f t="shared" si="2"/>
        <v>0</v>
      </c>
      <c r="F80">
        <f t="shared" si="3"/>
        <v>0</v>
      </c>
    </row>
    <row r="81" spans="4:6" x14ac:dyDescent="0.2">
      <c r="D81">
        <v>79</v>
      </c>
      <c r="E81">
        <f t="shared" si="2"/>
        <v>0</v>
      </c>
      <c r="F81">
        <f t="shared" si="3"/>
        <v>0</v>
      </c>
    </row>
    <row r="82" spans="4:6" x14ac:dyDescent="0.2">
      <c r="D82">
        <v>80</v>
      </c>
      <c r="E82">
        <f t="shared" si="2"/>
        <v>0</v>
      </c>
      <c r="F82">
        <f t="shared" si="3"/>
        <v>0</v>
      </c>
    </row>
    <row r="83" spans="4:6" x14ac:dyDescent="0.2">
      <c r="D83">
        <v>81</v>
      </c>
      <c r="E83">
        <f t="shared" si="2"/>
        <v>0</v>
      </c>
      <c r="F83">
        <f t="shared" si="3"/>
        <v>0</v>
      </c>
    </row>
    <row r="84" spans="4:6" x14ac:dyDescent="0.2">
      <c r="D84">
        <v>82</v>
      </c>
      <c r="E84">
        <f t="shared" si="2"/>
        <v>0</v>
      </c>
      <c r="F84">
        <f t="shared" si="3"/>
        <v>0</v>
      </c>
    </row>
    <row r="85" spans="4:6" x14ac:dyDescent="0.2">
      <c r="D85">
        <v>83</v>
      </c>
      <c r="E85">
        <f t="shared" si="2"/>
        <v>0</v>
      </c>
      <c r="F85">
        <f t="shared" si="3"/>
        <v>0</v>
      </c>
    </row>
    <row r="86" spans="4:6" x14ac:dyDescent="0.2">
      <c r="D86">
        <v>84</v>
      </c>
      <c r="E86">
        <f t="shared" si="2"/>
        <v>0</v>
      </c>
      <c r="F86">
        <f t="shared" si="3"/>
        <v>0</v>
      </c>
    </row>
    <row r="87" spans="4:6" x14ac:dyDescent="0.2">
      <c r="D87">
        <v>85</v>
      </c>
      <c r="E87">
        <f t="shared" si="2"/>
        <v>0</v>
      </c>
      <c r="F87">
        <f t="shared" si="3"/>
        <v>0</v>
      </c>
    </row>
    <row r="88" spans="4:6" x14ac:dyDescent="0.2">
      <c r="D88">
        <v>86</v>
      </c>
      <c r="E88">
        <f t="shared" si="2"/>
        <v>0</v>
      </c>
      <c r="F88">
        <f t="shared" si="3"/>
        <v>0</v>
      </c>
    </row>
    <row r="89" spans="4:6" x14ac:dyDescent="0.2">
      <c r="D89">
        <v>87</v>
      </c>
      <c r="E89">
        <f t="shared" si="2"/>
        <v>0</v>
      </c>
      <c r="F89">
        <f t="shared" si="3"/>
        <v>0</v>
      </c>
    </row>
    <row r="90" spans="4:6" x14ac:dyDescent="0.2">
      <c r="D90">
        <v>88</v>
      </c>
      <c r="E90">
        <f t="shared" si="2"/>
        <v>0</v>
      </c>
      <c r="F90">
        <f t="shared" si="3"/>
        <v>0</v>
      </c>
    </row>
    <row r="91" spans="4:6" x14ac:dyDescent="0.2">
      <c r="D91">
        <v>89</v>
      </c>
      <c r="E91">
        <f t="shared" si="2"/>
        <v>0</v>
      </c>
      <c r="F91">
        <f t="shared" si="3"/>
        <v>0</v>
      </c>
    </row>
    <row r="92" spans="4:6" x14ac:dyDescent="0.2">
      <c r="D92">
        <v>90</v>
      </c>
      <c r="E92">
        <f t="shared" si="2"/>
        <v>0</v>
      </c>
      <c r="F92">
        <f t="shared" si="3"/>
        <v>0</v>
      </c>
    </row>
    <row r="93" spans="4:6" x14ac:dyDescent="0.2">
      <c r="D93">
        <v>91</v>
      </c>
      <c r="E93">
        <f t="shared" si="2"/>
        <v>0</v>
      </c>
      <c r="F93">
        <f t="shared" si="3"/>
        <v>0</v>
      </c>
    </row>
    <row r="94" spans="4:6" x14ac:dyDescent="0.2">
      <c r="D94">
        <v>92</v>
      </c>
      <c r="E94">
        <f t="shared" si="2"/>
        <v>0</v>
      </c>
      <c r="F94">
        <f t="shared" si="3"/>
        <v>0</v>
      </c>
    </row>
    <row r="95" spans="4:6" x14ac:dyDescent="0.2">
      <c r="D95">
        <v>93</v>
      </c>
      <c r="E95">
        <f t="shared" si="2"/>
        <v>0</v>
      </c>
      <c r="F95">
        <f t="shared" si="3"/>
        <v>0</v>
      </c>
    </row>
    <row r="96" spans="4:6" x14ac:dyDescent="0.2">
      <c r="D96">
        <v>94</v>
      </c>
      <c r="E96">
        <f t="shared" si="2"/>
        <v>0</v>
      </c>
      <c r="F96">
        <f t="shared" si="3"/>
        <v>0</v>
      </c>
    </row>
    <row r="97" spans="4:6" x14ac:dyDescent="0.2">
      <c r="D97">
        <v>95</v>
      </c>
      <c r="E97">
        <f t="shared" si="2"/>
        <v>0</v>
      </c>
      <c r="F97">
        <f t="shared" si="3"/>
        <v>0</v>
      </c>
    </row>
    <row r="98" spans="4:6" x14ac:dyDescent="0.2">
      <c r="D98">
        <v>96</v>
      </c>
      <c r="E98">
        <f t="shared" si="2"/>
        <v>0</v>
      </c>
      <c r="F98">
        <f t="shared" si="3"/>
        <v>0</v>
      </c>
    </row>
    <row r="99" spans="4:6" x14ac:dyDescent="0.2">
      <c r="D99">
        <v>97</v>
      </c>
      <c r="E99">
        <f t="shared" si="2"/>
        <v>0</v>
      </c>
      <c r="F99">
        <f t="shared" si="3"/>
        <v>0</v>
      </c>
    </row>
    <row r="100" spans="4:6" x14ac:dyDescent="0.2">
      <c r="D100">
        <v>98</v>
      </c>
      <c r="E100">
        <f t="shared" si="2"/>
        <v>0</v>
      </c>
      <c r="F100">
        <f t="shared" si="3"/>
        <v>0</v>
      </c>
    </row>
    <row r="101" spans="4:6" x14ac:dyDescent="0.2">
      <c r="D101">
        <v>99</v>
      </c>
      <c r="E101">
        <f t="shared" si="2"/>
        <v>0</v>
      </c>
      <c r="F101">
        <f t="shared" si="3"/>
        <v>0</v>
      </c>
    </row>
    <row r="102" spans="4:6" x14ac:dyDescent="0.2">
      <c r="D102">
        <v>100</v>
      </c>
      <c r="E102">
        <f t="shared" si="2"/>
        <v>0</v>
      </c>
      <c r="F10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</vt:lpstr>
      <vt:lpstr>non-coop</vt:lpstr>
      <vt:lpstr>Sheet2</vt:lpstr>
      <vt:lpstr>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Lawson</dc:creator>
  <cp:lastModifiedBy>Julia Lawson</cp:lastModifiedBy>
  <dcterms:created xsi:type="dcterms:W3CDTF">2023-09-04T21:15:03Z</dcterms:created>
  <dcterms:modified xsi:type="dcterms:W3CDTF">2023-09-19T18:42:59Z</dcterms:modified>
</cp:coreProperties>
</file>