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00E27F78-AD09-4263-A2CF-02F3B08BA73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Dashboard!$T$77:$W$77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Dashboard!$W$77</definedName>
    <definedName name="Trend_QIP">Dashboard!$T$77</definedName>
    <definedName name="Trend_Tot">Dashboard!$V$77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I2" i="1" a="1"/>
  <c r="B2" i="3" a="1"/>
  <c r="H74" i="8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<sst xmlns="http://schemas.openxmlformats.org/spreadsheetml/2006/main" count="484" uniqueCount="241">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</sst>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43904</c:v>
                </c:pt>
                <c:pt idx="1">
                  <c:v>43875</c:v>
                </c:pt>
                <c:pt idx="2">
                  <c:v>43844</c:v>
                </c:pt>
                <c:pt idx="3">
                  <c:v>43813</c:v>
                </c:pt>
                <c:pt idx="4">
                  <c:v>43783</c:v>
                </c:pt>
                <c:pt idx="5">
                  <c:v>43752</c:v>
                </c:pt>
              </c:numCache>
            </c:numRef>
          </c:cat>
          <c:val>
            <c:numRef>
              <c:f>Dashboard!$T$65:$T$70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43904</c:v>
                </c:pt>
                <c:pt idx="1">
                  <c:v>43875</c:v>
                </c:pt>
                <c:pt idx="2">
                  <c:v>43844</c:v>
                </c:pt>
                <c:pt idx="3">
                  <c:v>43813</c:v>
                </c:pt>
                <c:pt idx="4">
                  <c:v>43783</c:v>
                </c:pt>
                <c:pt idx="5">
                  <c:v>43752</c:v>
                </c:pt>
              </c:numCache>
            </c:numRef>
          </c:cat>
          <c:val>
            <c:numRef>
              <c:f>Dashboard!$U$65:$U$70</c:f>
              <c:numCache>
                <c:formatCode>General</c:formatCode>
                <c:ptCount val="6"/>
                <c:pt idx="0">
                  <c:v>0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Dashboard!$V$64</c15:sqref>
                        </c15:formulaRef>
                      </c:ext>
                    </c:extLst>
                    <c:strCache>
                      <c:ptCount val="1"/>
                      <c:pt idx="0">
                        <c:v>Total 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43904</c:v>
                      </c:pt>
                      <c:pt idx="1">
                        <c:v>43875</c:v>
                      </c:pt>
                      <c:pt idx="2">
                        <c:v>43844</c:v>
                      </c:pt>
                      <c:pt idx="3">
                        <c:v>43813</c:v>
                      </c:pt>
                      <c:pt idx="4">
                        <c:v>43783</c:v>
                      </c:pt>
                      <c:pt idx="5">
                        <c:v>43752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Dashboard!$V$65:$V$70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Dashboard!$W$64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43904</c:v>
                      </c:pt>
                      <c:pt idx="1">
                        <c:v>43875</c:v>
                      </c:pt>
                      <c:pt idx="2">
                        <c:v>43844</c:v>
                      </c:pt>
                      <c:pt idx="3">
                        <c:v>43813</c:v>
                      </c:pt>
                      <c:pt idx="4">
                        <c:v>43783</c:v>
                      </c:pt>
                      <c:pt idx="5">
                        <c:v>43752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Dashboard!$W$65:$W$70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0.1368421052631579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0</c:v>
                </c:pt>
                <c:pt idx="1">
                  <c:v>0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O59" sqref="O5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161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158</v>
      </c>
      <c r="C63" s="71" t="s">
        <v>208</v>
      </c>
      <c r="D63" s="71" t="s">
        <v>166</v>
      </c>
      <c r="E63" s="64" t="s">
        <v>165</v>
      </c>
      <c r="H63" s="64" t="s">
        <v>159</v>
      </c>
      <c r="I63" s="64" t="s">
        <v>160</v>
      </c>
      <c r="N63" s="71" t="s">
        <v>166</v>
      </c>
      <c r="O63" s="71" t="s">
        <v>165</v>
      </c>
      <c r="P63" s="71"/>
      <c r="R63" s="71"/>
      <c r="S63" s="72" t="s">
        <v>209</v>
      </c>
      <c r="T63" s="55"/>
      <c r="U63" s="55"/>
      <c r="V63" s="55"/>
      <c r="W63" s="86"/>
      <c r="Y63" s="64" t="s">
        <v>211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154</v>
      </c>
      <c r="H64" s="74">
        <f>IFERROR(O64/N64,0)</f>
        <v>0</v>
      </c>
      <c r="I64" s="74">
        <f>100%-H64</f>
        <v>1</v>
      </c>
      <c r="M64" s="64" t="s">
        <v>167</v>
      </c>
      <c r="N64" s="67">
        <f>COUNTIF(Main!G:G,"Active")</f>
        <v>0</v>
      </c>
      <c r="O64" s="67">
        <f>COUNTIFS(Main!H:H,"&gt;=100")</f>
        <v>0</v>
      </c>
      <c r="P64" s="67" t="str">
        <f>CONCATENATE(QIP_Count," of ",Crew_Count)</f>
        <v>0 of 0</v>
      </c>
      <c r="R64" s="71"/>
      <c r="S64" s="72"/>
      <c r="T64" s="67" t="s">
        <v>165</v>
      </c>
      <c r="U64" s="67" t="s">
        <v>214</v>
      </c>
      <c r="V64" s="67" t="s">
        <v>210</v>
      </c>
      <c r="W64" s="69" t="s">
        <v>208</v>
      </c>
      <c r="Y64" s="64" t="s">
        <v>213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COUNTIFS(Main!$C:$C,Dashboard!$B65,Main!H:H,"&gt;=100")</f>
        <v>0</v>
      </c>
      <c r="G65" s="65" t="s">
        <v>155</v>
      </c>
      <c r="H65" s="74">
        <f>IFERROR(O65/N65,0)</f>
        <v>0</v>
      </c>
      <c r="I65" s="74">
        <f>100%-H65</f>
        <v>1</v>
      </c>
      <c r="K65" s="65" t="s">
        <v>165</v>
      </c>
      <c r="M65" s="64" t="s">
        <v>57</v>
      </c>
      <c r="N65" s="67">
        <f>COUNTIFS(Main!E:E,M65)</f>
        <v>0</v>
      </c>
      <c r="O65" s="67">
        <f>COUNTIFS(Main!H:H,"&gt;=100",Main!E:E,M65)</f>
        <v>0</v>
      </c>
      <c r="P65" s="67" t="str">
        <f>CONCATENATE(QIP_Blue," of ",Blue_Count)</f>
        <v>0 of 0</v>
      </c>
      <c r="R65" s="67">
        <v>0</v>
      </c>
      <c r="S65" s="68">
        <f ca="1">DATE(YEAR(TODAY()),MONTH(TODAY())-R65,DAY(TODAY()))</f>
        <v>43904</v>
      </c>
      <c r="T65" s="67">
        <v>0</v>
      </c>
      <c r="U65" s="67">
        <v>0</v>
      </c>
      <c r="V65" s="67">
        <v>0</v>
      </c>
      <c r="W65" s="69">
        <v>0</v>
      </c>
      <c r="Y65" s="64" t="s">
        <v>212</v>
      </c>
      <c r="Z65" s="65">
        <v>2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COUNTIFS(Main!$C:$C,Dashboard!$B66,Main!H:H,"&gt;=100")</f>
        <v>0</v>
      </c>
      <c r="G66" s="65" t="s">
        <v>156</v>
      </c>
      <c r="H66" s="74">
        <f>IFERROR(O66/N66,0)</f>
        <v>0</v>
      </c>
      <c r="I66" s="74">
        <f>100%-H66</f>
        <v>1</v>
      </c>
      <c r="K66" s="65" t="s">
        <v>167</v>
      </c>
      <c r="M66" s="64" t="s">
        <v>7</v>
      </c>
      <c r="N66" s="67">
        <f>COUNTIFS(Main!E:E,M66)</f>
        <v>0</v>
      </c>
      <c r="O66" s="67">
        <f>COUNTIFS(Main!H:H,"&gt;=100",Main!E:E,M66)</f>
        <v>0</v>
      </c>
      <c r="P66" s="67" t="str">
        <f>CONCATENATE(QIP_Red," of ",Red_Count)</f>
        <v>0 of 0</v>
      </c>
      <c r="R66" s="67">
        <v>1</v>
      </c>
      <c r="S66" s="68">
        <f t="shared" ref="S66:S129" ca="1" si="1">DATE(YEAR(TODAY()),MONTH(TODAY())-R66,DAY(TODAY()))</f>
        <v>43875</v>
      </c>
      <c r="T66" s="67">
        <v>13</v>
      </c>
      <c r="U66" s="67">
        <v>82</v>
      </c>
      <c r="V66" s="67">
        <v>95</v>
      </c>
      <c r="W66" s="69">
        <v>0.1368421052631579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COUNTIFS(Main!$C:$C,Dashboard!$B67,Main!H:H,"&gt;=100")</f>
        <v>0</v>
      </c>
      <c r="G67" s="65" t="s">
        <v>157</v>
      </c>
      <c r="H67" s="74">
        <f>IFERROR(O67/N67,0)</f>
        <v>0</v>
      </c>
      <c r="I67" s="74">
        <f>100%-H67</f>
        <v>1</v>
      </c>
      <c r="K67" s="65" t="s">
        <v>208</v>
      </c>
      <c r="M67" s="64" t="s">
        <v>43</v>
      </c>
      <c r="N67" s="67">
        <f>COUNTIFS(Main!E:E,M67)</f>
        <v>0</v>
      </c>
      <c r="O67" s="67">
        <f>COUNTIFS(Main!H:H,"&gt;=100",Main!E:E,M67)</f>
        <v>0</v>
      </c>
      <c r="P67" s="67" t="str">
        <f>CONCATENATE(QIP_White," of ",White_Count)</f>
        <v>0 of 0</v>
      </c>
      <c r="R67" s="67">
        <v>2</v>
      </c>
      <c r="S67" s="68">
        <f t="shared" ca="1" si="1"/>
        <v>43844</v>
      </c>
      <c r="T67" s="67"/>
      <c r="U67" s="67"/>
      <c r="V67" s="67"/>
      <c r="W67" s="69"/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COUNTIFS(Main!$C:$C,Dashboard!$B68,Main!H:H,"&gt;=100")</f>
        <v>0</v>
      </c>
      <c r="P68" s="67"/>
      <c r="Q68" s="67"/>
      <c r="R68" s="67">
        <v>3</v>
      </c>
      <c r="S68" s="68">
        <f t="shared" ca="1" si="1"/>
        <v>43813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COUNTIFS(Main!$C:$C,Dashboard!$B69,Main!H:H,"&gt;=100")</f>
        <v>0</v>
      </c>
      <c r="R69" s="67">
        <v>4</v>
      </c>
      <c r="S69" s="68">
        <f t="shared" ca="1" si="1"/>
        <v>43783</v>
      </c>
      <c r="T69" s="67"/>
      <c r="U69" s="67"/>
      <c r="V69" s="67"/>
      <c r="W69" s="69"/>
      <c r="AB69" s="67"/>
    </row>
    <row r="70" spans="2:29" s="65" customFormat="1" x14ac:dyDescent="0.25">
      <c r="B70" s="65" t="s">
        <v>215</v>
      </c>
      <c r="C70" s="73">
        <f t="shared" si="0"/>
        <v>0</v>
      </c>
      <c r="D70" s="67">
        <f>Crew_Count-SUM(D64:D69)</f>
        <v>0</v>
      </c>
      <c r="E70" s="67">
        <f>QIP_Count-SUM(E64:E69)</f>
        <v>0</v>
      </c>
      <c r="R70" s="67">
        <v>5</v>
      </c>
      <c r="S70" s="68">
        <f t="shared" ca="1" si="1"/>
        <v>43752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43722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43691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151</v>
      </c>
      <c r="C73" s="64" t="s">
        <v>224</v>
      </c>
      <c r="D73" s="64" t="s">
        <v>223</v>
      </c>
      <c r="E73" s="64"/>
      <c r="G73" s="64" t="s">
        <v>225</v>
      </c>
      <c r="H73" s="64" t="s">
        <v>226</v>
      </c>
      <c r="I73" s="75" t="s">
        <v>208</v>
      </c>
      <c r="R73" s="67">
        <v>8</v>
      </c>
      <c r="S73" s="68">
        <f t="shared" ca="1" si="1"/>
        <v>43660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0</v>
      </c>
      <c r="D74" s="70">
        <f t="shared" ref="D74:D84" si="2">IFERROR(C74/Crew_Count,0)</f>
        <v>0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>
        <f t="shared" ca="1" si="1"/>
        <v>43630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0</v>
      </c>
      <c r="D75" s="70">
        <f t="shared" si="2"/>
        <v>0</v>
      </c>
      <c r="I75" s="75"/>
      <c r="R75" s="67">
        <v>10</v>
      </c>
      <c r="S75" s="68">
        <f t="shared" ca="1" si="1"/>
        <v>43599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0</v>
      </c>
      <c r="D76" s="70">
        <f t="shared" si="2"/>
        <v>0</v>
      </c>
      <c r="G76" s="64" t="s">
        <v>229</v>
      </c>
      <c r="I76" s="75"/>
      <c r="R76" s="67">
        <v>11</v>
      </c>
      <c r="S76" s="68">
        <f t="shared" ca="1" si="1"/>
        <v>43569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0</v>
      </c>
      <c r="D77" s="70">
        <f t="shared" si="2"/>
        <v>0</v>
      </c>
      <c r="G77" s="65">
        <f>Crew_Count</f>
        <v>0</v>
      </c>
      <c r="H77" s="65">
        <f>COUNTIFS(Main!H:H,"&gt;100")</f>
        <v>0</v>
      </c>
      <c r="I77" s="70">
        <f>IFERROR(H77/Crew_Count,0)</f>
        <v>0</v>
      </c>
      <c r="J77" s="74">
        <f>1-I77</f>
        <v>1</v>
      </c>
      <c r="R77" s="67">
        <v>12</v>
      </c>
      <c r="S77" s="68">
        <f t="shared" ca="1" si="1"/>
        <v>43538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0</v>
      </c>
      <c r="D78" s="70">
        <f t="shared" si="2"/>
        <v>0</v>
      </c>
      <c r="I78" s="66"/>
      <c r="R78" s="67">
        <v>13</v>
      </c>
      <c r="S78" s="68">
        <f t="shared" ca="1" si="1"/>
        <v>43510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0</v>
      </c>
      <c r="D79" s="70">
        <f t="shared" si="2"/>
        <v>0</v>
      </c>
      <c r="G79" s="64"/>
      <c r="I79" s="66"/>
      <c r="R79" s="67">
        <v>14</v>
      </c>
      <c r="S79" s="68">
        <f t="shared" ca="1" si="1"/>
        <v>43479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43448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0</v>
      </c>
      <c r="D81" s="70">
        <f t="shared" si="2"/>
        <v>0</v>
      </c>
      <c r="I81" s="66"/>
      <c r="R81" s="67">
        <v>16</v>
      </c>
      <c r="S81" s="68">
        <f t="shared" ca="1" si="1"/>
        <v>43418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0</v>
      </c>
      <c r="D82" s="70">
        <f t="shared" si="2"/>
        <v>0</v>
      </c>
      <c r="I82" s="66"/>
      <c r="R82" s="67">
        <v>17</v>
      </c>
      <c r="S82" s="68">
        <f t="shared" ca="1" si="1"/>
        <v>43387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0</v>
      </c>
      <c r="D83" s="70">
        <f t="shared" si="2"/>
        <v>0</v>
      </c>
      <c r="I83" s="66"/>
      <c r="R83" s="67">
        <v>18</v>
      </c>
      <c r="S83" s="68">
        <f t="shared" ca="1" si="1"/>
        <v>43357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0</v>
      </c>
      <c r="D84" s="70">
        <f t="shared" si="2"/>
        <v>0</v>
      </c>
      <c r="I84" s="66"/>
      <c r="R84" s="67">
        <v>19</v>
      </c>
      <c r="S84" s="68">
        <f t="shared" ca="1" si="1"/>
        <v>43326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43295</v>
      </c>
      <c r="U85" s="67"/>
      <c r="W85" s="70"/>
      <c r="AB85" s="67"/>
      <c r="AC85" s="67"/>
    </row>
    <row r="86" spans="2:29" s="65" customFormat="1" x14ac:dyDescent="0.25">
      <c r="B86" s="64" t="s">
        <v>151</v>
      </c>
      <c r="C86" s="64" t="s">
        <v>224</v>
      </c>
      <c r="I86" s="66"/>
      <c r="R86" s="67">
        <v>21</v>
      </c>
      <c r="S86" s="68">
        <f t="shared" ca="1" si="1"/>
        <v>43265</v>
      </c>
      <c r="T86" s="67"/>
      <c r="U86" s="67"/>
      <c r="V86" s="67"/>
      <c r="W86" s="69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43234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43204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43173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43145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43114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43083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0</v>
      </c>
      <c r="D93" s="56">
        <f t="shared" si="3"/>
        <v>0</v>
      </c>
      <c r="I93" s="52"/>
      <c r="R93" s="35">
        <v>28</v>
      </c>
      <c r="S93" s="38">
        <f t="shared" ca="1" si="1"/>
        <v>43053</v>
      </c>
      <c r="T93" s="35"/>
      <c r="U93" s="35"/>
      <c r="V93" s="35"/>
      <c r="W93" s="36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0</v>
      </c>
      <c r="D94" s="56">
        <f t="shared" si="3"/>
        <v>0</v>
      </c>
      <c r="I94" s="52"/>
      <c r="R94" s="35">
        <v>29</v>
      </c>
      <c r="S94" s="38">
        <f t="shared" ca="1" si="1"/>
        <v>43022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0</v>
      </c>
      <c r="D95" s="56">
        <f t="shared" si="3"/>
        <v>0</v>
      </c>
      <c r="I95" s="52"/>
      <c r="R95" s="35">
        <v>30</v>
      </c>
      <c r="S95" s="38">
        <f t="shared" ca="1" si="1"/>
        <v>42992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0</v>
      </c>
      <c r="D96" s="56">
        <f t="shared" si="3"/>
        <v>0</v>
      </c>
      <c r="I96" s="52"/>
      <c r="R96" s="35">
        <v>31</v>
      </c>
      <c r="S96" s="38">
        <f t="shared" ca="1" si="1"/>
        <v>42961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0</v>
      </c>
      <c r="D97" s="56">
        <f t="shared" si="3"/>
        <v>0</v>
      </c>
      <c r="I97" s="52"/>
      <c r="R97" s="35">
        <v>32</v>
      </c>
      <c r="S97" s="38">
        <f t="shared" ca="1" si="1"/>
        <v>42930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42900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42869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42839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42808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42780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42749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42718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42688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42657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42627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42596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42565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42535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42504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42474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42443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42414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42383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42352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42322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42291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42261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42230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42199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42169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42138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42108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42077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42049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42018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41987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41957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41926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41896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41865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41834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41804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41773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41743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41712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41684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41653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41622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41592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41561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41531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41500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41469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41439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41408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41378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41347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41319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41288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41257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41227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41196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41166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41135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41104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41074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41043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41013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40982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40953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40922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40891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40861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4">
        <v>1</v>
      </c>
      <c r="U167" s="4">
        <v>1</v>
      </c>
      <c r="V167" s="4">
        <v>1</v>
      </c>
      <c r="W167" s="4">
        <v>1</v>
      </c>
    </row>
    <row r="168" spans="9:29" x14ac:dyDescent="0.25">
      <c r="I168" s="53">
        <v>50</v>
      </c>
      <c r="W168" s="4"/>
    </row>
    <row r="169" spans="9:29" x14ac:dyDescent="0.25">
      <c r="I169" s="53">
        <v>36.363636363636367</v>
      </c>
      <c r="T169" s="4">
        <v>2</v>
      </c>
      <c r="U169" s="4">
        <v>2</v>
      </c>
      <c r="V169" s="4">
        <v>2</v>
      </c>
      <c r="W169" s="4">
        <v>2</v>
      </c>
    </row>
    <row r="170" spans="9:29" x14ac:dyDescent="0.25">
      <c r="I170" s="53" t="s">
        <v>112</v>
      </c>
      <c r="U170" s="30"/>
    </row>
    <row r="171" spans="9:29" x14ac:dyDescent="0.25">
      <c r="I171" s="53" t="s">
        <v>112</v>
      </c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E1001"/>
  <sheetViews>
    <sheetView showGridLines="0" tabSelected="1" zoomScaleNormal="100" workbookViewId="0">
      <pane ySplit="3" topLeftCell="A7" activePane="bottomLeft" state="frozen"/>
      <selection pane="bottomLeft" activeCell="D2" sqref="D2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55</v>
      </c>
      <c r="E2" s="96" t="s">
        <v>56</v>
      </c>
      <c r="F2" s="96" t="s">
        <v>78</v>
      </c>
      <c r="G2" s="96" t="s">
        <v>110</v>
      </c>
      <c r="H2" s="43" t="s">
        <v>165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150</v>
      </c>
      <c r="AU2" s="9" t="s">
        <v>227</v>
      </c>
      <c r="AV2" s="9" t="s">
        <v>228</v>
      </c>
      <c r="AW2" s="9" t="s">
        <v>151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x14ac:dyDescent="0.25">
      <c r="A4" s="39"/>
      <c r="B4" s="40"/>
      <c r="C4" s="40"/>
      <c r="D4" s="40"/>
      <c r="E4" s="40"/>
      <c r="F4" s="39"/>
      <c r="G4" s="40"/>
      <c r="H4" s="44" t="str">
        <f t="shared" ref="H4:H35" si="0">AW4</f>
        <v/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 t="shared" ref="AT4:AT66" si="1">COUNTIF(I4:AS4,"=3")+COUNTIF(I4:AS4,"=4")+COUNTIF(I4:AS4,"=5")</f>
        <v>0</v>
      </c>
      <c r="AU4" s="16">
        <f t="shared" ref="AU4:AU67" si="2">COUNTIF(I4:AS4,"=4")</f>
        <v>0</v>
      </c>
      <c r="AV4" s="16">
        <f t="shared" ref="AV4:AV67" si="3">COUNTIF(I4:AS4,"=1")</f>
        <v>0</v>
      </c>
      <c r="AW4" s="18" t="str">
        <f t="shared" ref="AW4:AW67" si="4">IFERROR(IF(F4&lt;&gt;"",IF(AU4/AT4*100=100, (AU4+AV4)/AT4*100,AU4/AT4*100),""),0)</f>
        <v/>
      </c>
      <c r="AX4" s="54"/>
    </row>
    <row r="5" spans="1:57" x14ac:dyDescent="0.25">
      <c r="A5" s="39"/>
      <c r="B5" s="40"/>
      <c r="C5" s="40"/>
      <c r="D5" s="40"/>
      <c r="E5" s="40"/>
      <c r="F5" s="39"/>
      <c r="G5" s="40"/>
      <c r="H5" s="44" t="str">
        <f t="shared" si="0"/>
        <v/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2"/>
        <v>24</v>
      </c>
      <c r="AV5" s="16">
        <f t="shared" si="3"/>
        <v>7</v>
      </c>
      <c r="AW5" s="18" t="str">
        <f t="shared" si="4"/>
        <v/>
      </c>
      <c r="AX5" s="54"/>
      <c r="BD5" s="4"/>
      <c r="BE5" s="4"/>
    </row>
    <row r="6" spans="1:57" x14ac:dyDescent="0.25">
      <c r="A6" s="39"/>
      <c r="B6" s="40"/>
      <c r="C6" s="40"/>
      <c r="D6" s="40"/>
      <c r="E6" s="40"/>
      <c r="F6" s="39"/>
      <c r="G6" s="40"/>
      <c r="H6" s="44" t="str">
        <f t="shared" si="0"/>
        <v/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 t="shared" si="1"/>
        <v>0</v>
      </c>
      <c r="AU6" s="16">
        <f t="shared" si="2"/>
        <v>0</v>
      </c>
      <c r="AV6" s="16">
        <f t="shared" si="3"/>
        <v>0</v>
      </c>
      <c r="AW6" s="18" t="str">
        <f t="shared" si="4"/>
        <v/>
      </c>
      <c r="AX6" s="54"/>
      <c r="BD6" s="4"/>
      <c r="BE6" s="4"/>
    </row>
    <row r="7" spans="1:57" x14ac:dyDescent="0.25">
      <c r="A7" s="39"/>
      <c r="B7" s="40"/>
      <c r="C7" s="40"/>
      <c r="D7" s="40"/>
      <c r="E7" s="40"/>
      <c r="F7" s="39"/>
      <c r="G7" s="40"/>
      <c r="H7" s="44" t="str">
        <f t="shared" si="0"/>
        <v/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 t="shared" ref="AT7:AT10" si="5">COUNTIF(I7:AS7,"=3")+COUNTIF(I7:AS7,"=4")+COUNTIF(I7:AS7,"=-5")</f>
        <v>27</v>
      </c>
      <c r="AU7" s="16">
        <f t="shared" si="2"/>
        <v>21</v>
      </c>
      <c r="AV7" s="16">
        <f t="shared" si="3"/>
        <v>4</v>
      </c>
      <c r="AW7" s="18" t="str">
        <f t="shared" si="4"/>
        <v/>
      </c>
      <c r="AX7" s="54"/>
      <c r="BD7" s="4"/>
      <c r="BE7" s="4"/>
    </row>
    <row r="8" spans="1:57" x14ac:dyDescent="0.25">
      <c r="A8" s="39"/>
      <c r="B8" s="40"/>
      <c r="C8" s="40"/>
      <c r="D8" s="40"/>
      <c r="E8" s="40"/>
      <c r="F8" s="39"/>
      <c r="G8" s="40"/>
      <c r="H8" s="44" t="str">
        <f t="shared" si="0"/>
        <v/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 t="shared" si="5"/>
        <v>26</v>
      </c>
      <c r="AU8" s="16">
        <f t="shared" si="2"/>
        <v>23</v>
      </c>
      <c r="AV8" s="16">
        <f t="shared" si="3"/>
        <v>5</v>
      </c>
      <c r="AW8" s="18" t="str">
        <f t="shared" si="4"/>
        <v/>
      </c>
      <c r="AX8" s="54"/>
      <c r="BD8" s="4"/>
      <c r="BE8" s="4"/>
    </row>
    <row r="9" spans="1:57" x14ac:dyDescent="0.25">
      <c r="A9" s="39"/>
      <c r="B9" s="40"/>
      <c r="C9" s="40"/>
      <c r="D9" s="40"/>
      <c r="E9" s="40"/>
      <c r="F9" s="39"/>
      <c r="G9" s="40"/>
      <c r="H9" s="44" t="str">
        <f t="shared" si="0"/>
        <v/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 t="shared" si="5"/>
        <v>26</v>
      </c>
      <c r="AU9" s="16">
        <f t="shared" si="2"/>
        <v>23</v>
      </c>
      <c r="AV9" s="16">
        <f t="shared" si="3"/>
        <v>2</v>
      </c>
      <c r="AW9" s="18" t="str">
        <f t="shared" si="4"/>
        <v/>
      </c>
      <c r="AX9" s="54"/>
      <c r="BD9" s="4"/>
      <c r="BE9" s="4"/>
    </row>
    <row r="10" spans="1:57" x14ac:dyDescent="0.25">
      <c r="A10" s="39"/>
      <c r="B10" s="40"/>
      <c r="C10" s="40"/>
      <c r="D10" s="40"/>
      <c r="E10" s="40"/>
      <c r="F10" s="39"/>
      <c r="G10" s="40"/>
      <c r="H10" s="44" t="str">
        <f t="shared" si="0"/>
        <v/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 t="shared" si="5"/>
        <v>15</v>
      </c>
      <c r="AU10" s="16">
        <f t="shared" si="2"/>
        <v>14</v>
      </c>
      <c r="AV10" s="16">
        <f t="shared" si="3"/>
        <v>1</v>
      </c>
      <c r="AW10" s="18" t="str">
        <f t="shared" si="4"/>
        <v/>
      </c>
      <c r="AX10" s="54"/>
    </row>
    <row r="11" spans="1:57" x14ac:dyDescent="0.25">
      <c r="A11" s="39"/>
      <c r="B11" s="40"/>
      <c r="C11" s="40"/>
      <c r="D11" s="40"/>
      <c r="E11" s="40"/>
      <c r="F11" s="39"/>
      <c r="G11" s="40"/>
      <c r="H11" s="44" t="str">
        <f t="shared" si="0"/>
        <v/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 t="shared" si="1"/>
        <v>0</v>
      </c>
      <c r="AU11" s="16">
        <f t="shared" si="2"/>
        <v>0</v>
      </c>
      <c r="AV11" s="16">
        <f t="shared" si="3"/>
        <v>0</v>
      </c>
      <c r="AW11" s="18" t="str">
        <f t="shared" si="4"/>
        <v/>
      </c>
      <c r="AX11" s="54"/>
    </row>
    <row r="12" spans="1:57" x14ac:dyDescent="0.25">
      <c r="A12" s="39"/>
      <c r="B12" s="40"/>
      <c r="C12" s="40"/>
      <c r="D12" s="40"/>
      <c r="E12" s="40"/>
      <c r="F12" s="39"/>
      <c r="G12" s="40"/>
      <c r="H12" s="44" t="str">
        <f t="shared" si="0"/>
        <v/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6">COUNTIF(I12:AS12,"=3")+COUNTIF(I12:AS12,"=4")+COUNTIF(I12:AS12,"=-5")</f>
        <v>19</v>
      </c>
      <c r="AU12" s="16">
        <f t="shared" si="2"/>
        <v>19</v>
      </c>
      <c r="AV12" s="16">
        <f t="shared" si="3"/>
        <v>2</v>
      </c>
      <c r="AW12" s="18" t="str">
        <f t="shared" si="4"/>
        <v/>
      </c>
      <c r="AX12" s="54"/>
    </row>
    <row r="13" spans="1:57" x14ac:dyDescent="0.25">
      <c r="A13" s="39"/>
      <c r="B13" s="40"/>
      <c r="C13" s="40"/>
      <c r="D13" s="40"/>
      <c r="E13" s="40"/>
      <c r="F13" s="39"/>
      <c r="G13" s="40"/>
      <c r="H13" s="44" t="str">
        <f t="shared" si="0"/>
        <v/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6"/>
        <v>25</v>
      </c>
      <c r="AU13" s="16">
        <f t="shared" si="2"/>
        <v>20</v>
      </c>
      <c r="AV13" s="16">
        <f t="shared" si="3"/>
        <v>2</v>
      </c>
      <c r="AW13" s="18" t="str">
        <f t="shared" si="4"/>
        <v/>
      </c>
      <c r="AX13" s="54"/>
    </row>
    <row r="14" spans="1:57" x14ac:dyDescent="0.25">
      <c r="A14" s="39"/>
      <c r="B14" s="40"/>
      <c r="C14" s="40"/>
      <c r="D14" s="40"/>
      <c r="E14" s="40"/>
      <c r="F14" s="39"/>
      <c r="G14" s="40"/>
      <c r="H14" s="44" t="str">
        <f t="shared" si="0"/>
        <v/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6"/>
        <v>25</v>
      </c>
      <c r="AU14" s="16">
        <f t="shared" si="2"/>
        <v>22</v>
      </c>
      <c r="AV14" s="16">
        <f t="shared" si="3"/>
        <v>3</v>
      </c>
      <c r="AW14" s="18" t="str">
        <f t="shared" si="4"/>
        <v/>
      </c>
      <c r="AX14" s="54"/>
    </row>
    <row r="15" spans="1:57" x14ac:dyDescent="0.25">
      <c r="A15" s="39"/>
      <c r="B15" s="40"/>
      <c r="C15" s="40"/>
      <c r="D15" s="40"/>
      <c r="E15" s="40"/>
      <c r="F15" s="39"/>
      <c r="G15" s="40"/>
      <c r="H15" s="44" t="str">
        <f t="shared" si="0"/>
        <v/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6"/>
        <v>19</v>
      </c>
      <c r="AU15" s="16">
        <f t="shared" si="2"/>
        <v>18</v>
      </c>
      <c r="AV15" s="16">
        <f t="shared" si="3"/>
        <v>4</v>
      </c>
      <c r="AW15" s="18" t="str">
        <f t="shared" si="4"/>
        <v/>
      </c>
      <c r="AX15" s="54"/>
    </row>
    <row r="16" spans="1:57" x14ac:dyDescent="0.25">
      <c r="A16" s="39"/>
      <c r="B16" s="40"/>
      <c r="C16" s="40"/>
      <c r="D16" s="40"/>
      <c r="E16" s="40"/>
      <c r="F16" s="39"/>
      <c r="G16" s="40"/>
      <c r="H16" s="44" t="str">
        <f t="shared" si="0"/>
        <v/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6"/>
        <v>27</v>
      </c>
      <c r="AU16" s="16">
        <f t="shared" si="2"/>
        <v>20</v>
      </c>
      <c r="AV16" s="16">
        <f t="shared" si="3"/>
        <v>2</v>
      </c>
      <c r="AW16" s="18" t="str">
        <f t="shared" si="4"/>
        <v/>
      </c>
      <c r="AX16" s="54"/>
    </row>
    <row r="17" spans="1:50" x14ac:dyDescent="0.25">
      <c r="A17" s="39"/>
      <c r="B17" s="40"/>
      <c r="C17" s="40"/>
      <c r="D17" s="40"/>
      <c r="E17" s="40"/>
      <c r="F17" s="39"/>
      <c r="G17" s="40"/>
      <c r="H17" s="44" t="str">
        <f t="shared" si="0"/>
        <v/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6"/>
        <v>19</v>
      </c>
      <c r="AU17" s="16">
        <f t="shared" si="2"/>
        <v>18</v>
      </c>
      <c r="AV17" s="16">
        <f t="shared" si="3"/>
        <v>0</v>
      </c>
      <c r="AW17" s="18" t="str">
        <f t="shared" si="4"/>
        <v/>
      </c>
      <c r="AX17" s="54"/>
    </row>
    <row r="18" spans="1:50" x14ac:dyDescent="0.25">
      <c r="A18" s="39"/>
      <c r="B18" s="40"/>
      <c r="C18" s="40"/>
      <c r="D18" s="40"/>
      <c r="E18" s="40"/>
      <c r="F18" s="39"/>
      <c r="G18" s="40"/>
      <c r="H18" s="44" t="str">
        <f t="shared" si="0"/>
        <v/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6"/>
        <v>21</v>
      </c>
      <c r="AU18" s="16">
        <f t="shared" si="2"/>
        <v>19</v>
      </c>
      <c r="AV18" s="16">
        <f t="shared" si="3"/>
        <v>5</v>
      </c>
      <c r="AW18" s="18" t="str">
        <f t="shared" si="4"/>
        <v/>
      </c>
      <c r="AX18" s="54"/>
    </row>
    <row r="19" spans="1:50" x14ac:dyDescent="0.25">
      <c r="A19" s="39"/>
      <c r="B19" s="40"/>
      <c r="C19" s="40"/>
      <c r="D19" s="40"/>
      <c r="E19" s="40"/>
      <c r="F19" s="39"/>
      <c r="G19" s="40"/>
      <c r="H19" s="44" t="str">
        <f t="shared" si="0"/>
        <v/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 t="shared" si="1"/>
        <v>0</v>
      </c>
      <c r="AU19" s="16">
        <f t="shared" si="2"/>
        <v>0</v>
      </c>
      <c r="AV19" s="16">
        <f t="shared" si="3"/>
        <v>0</v>
      </c>
      <c r="AW19" s="18" t="str">
        <f t="shared" si="4"/>
        <v/>
      </c>
      <c r="AX19" s="54"/>
    </row>
    <row r="20" spans="1:50" x14ac:dyDescent="0.25">
      <c r="A20" s="39"/>
      <c r="B20" s="40"/>
      <c r="C20" s="40"/>
      <c r="D20" s="40"/>
      <c r="E20" s="40"/>
      <c r="F20" s="39"/>
      <c r="G20" s="40"/>
      <c r="H20" s="44" t="str">
        <f t="shared" si="0"/>
        <v/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 t="shared" ref="AT20:AT24" si="7">COUNTIF(I20:AS20,"=3")+COUNTIF(I20:AS20,"=4")+COUNTIF(I20:AS20,"=-5")</f>
        <v>15</v>
      </c>
      <c r="AU20" s="16">
        <f t="shared" si="2"/>
        <v>12</v>
      </c>
      <c r="AV20" s="16">
        <f t="shared" si="3"/>
        <v>0</v>
      </c>
      <c r="AW20" s="18" t="str">
        <f t="shared" si="4"/>
        <v/>
      </c>
      <c r="AX20" s="54"/>
    </row>
    <row r="21" spans="1:50" x14ac:dyDescent="0.25">
      <c r="A21" s="39"/>
      <c r="B21" s="40"/>
      <c r="C21" s="40"/>
      <c r="D21" s="40"/>
      <c r="E21" s="40"/>
      <c r="F21" s="39"/>
      <c r="G21" s="40"/>
      <c r="H21" s="44" t="str">
        <f t="shared" si="0"/>
        <v/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 t="shared" si="7"/>
        <v>15</v>
      </c>
      <c r="AU21" s="16">
        <f t="shared" si="2"/>
        <v>12</v>
      </c>
      <c r="AV21" s="16">
        <f t="shared" si="3"/>
        <v>0</v>
      </c>
      <c r="AW21" s="18" t="str">
        <f t="shared" si="4"/>
        <v/>
      </c>
      <c r="AX21" s="54"/>
    </row>
    <row r="22" spans="1:50" x14ac:dyDescent="0.25">
      <c r="A22" s="39"/>
      <c r="B22" s="40"/>
      <c r="C22" s="40"/>
      <c r="D22" s="40"/>
      <c r="E22" s="40"/>
      <c r="F22" s="39"/>
      <c r="G22" s="40"/>
      <c r="H22" s="44" t="str">
        <f t="shared" si="0"/>
        <v/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 t="shared" si="7"/>
        <v>13</v>
      </c>
      <c r="AU22" s="16">
        <f t="shared" si="2"/>
        <v>9</v>
      </c>
      <c r="AV22" s="16">
        <f t="shared" si="3"/>
        <v>1</v>
      </c>
      <c r="AW22" s="18" t="str">
        <f t="shared" si="4"/>
        <v/>
      </c>
      <c r="AX22" s="54"/>
    </row>
    <row r="23" spans="1:50" x14ac:dyDescent="0.25">
      <c r="A23" s="39"/>
      <c r="B23" s="40"/>
      <c r="C23" s="40"/>
      <c r="D23" s="40"/>
      <c r="E23" s="40"/>
      <c r="F23" s="39"/>
      <c r="G23" s="40"/>
      <c r="H23" s="44" t="str">
        <f t="shared" si="0"/>
        <v/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 t="shared" si="7"/>
        <v>13</v>
      </c>
      <c r="AU23" s="16">
        <f t="shared" si="2"/>
        <v>8</v>
      </c>
      <c r="AV23" s="16">
        <f t="shared" si="3"/>
        <v>2</v>
      </c>
      <c r="AW23" s="18" t="str">
        <f t="shared" si="4"/>
        <v/>
      </c>
      <c r="AX23" s="54"/>
    </row>
    <row r="24" spans="1:50" x14ac:dyDescent="0.25">
      <c r="A24" s="39"/>
      <c r="B24" s="40"/>
      <c r="C24" s="40"/>
      <c r="D24" s="40"/>
      <c r="E24" s="40"/>
      <c r="F24" s="39"/>
      <c r="G24" s="40"/>
      <c r="H24" s="44" t="str">
        <f t="shared" si="0"/>
        <v/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 t="shared" si="7"/>
        <v>13</v>
      </c>
      <c r="AU24" s="16">
        <f t="shared" si="2"/>
        <v>10</v>
      </c>
      <c r="AV24" s="16">
        <f t="shared" si="3"/>
        <v>1</v>
      </c>
      <c r="AW24" s="18" t="str">
        <f t="shared" si="4"/>
        <v/>
      </c>
      <c r="AX24" s="54"/>
    </row>
    <row r="25" spans="1:50" x14ac:dyDescent="0.25">
      <c r="A25" s="39"/>
      <c r="B25" s="40"/>
      <c r="C25" s="40"/>
      <c r="D25" s="40"/>
      <c r="E25" s="40"/>
      <c r="F25" s="39"/>
      <c r="G25" s="40"/>
      <c r="H25" s="44" t="str">
        <f t="shared" si="0"/>
        <v/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 t="shared" si="1"/>
        <v>0</v>
      </c>
      <c r="AU25" s="16">
        <f t="shared" si="2"/>
        <v>0</v>
      </c>
      <c r="AV25" s="16">
        <f t="shared" si="3"/>
        <v>0</v>
      </c>
      <c r="AW25" s="18" t="str">
        <f t="shared" si="4"/>
        <v/>
      </c>
      <c r="AX25" s="54"/>
    </row>
    <row r="26" spans="1:50" x14ac:dyDescent="0.25">
      <c r="A26" s="39"/>
      <c r="B26" s="40"/>
      <c r="C26" s="40"/>
      <c r="D26" s="40"/>
      <c r="E26" s="40"/>
      <c r="F26" s="39"/>
      <c r="G26" s="40"/>
      <c r="H26" s="44" t="str">
        <f t="shared" si="0"/>
        <v/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2"/>
        <v>8</v>
      </c>
      <c r="AV26" s="16">
        <f t="shared" si="3"/>
        <v>1</v>
      </c>
      <c r="AW26" s="18" t="str">
        <f t="shared" si="4"/>
        <v/>
      </c>
      <c r="AX26" s="54"/>
    </row>
    <row r="27" spans="1:50" x14ac:dyDescent="0.25">
      <c r="A27" s="39"/>
      <c r="B27" s="40"/>
      <c r="C27" s="40"/>
      <c r="D27" s="40"/>
      <c r="E27" s="40"/>
      <c r="F27" s="39"/>
      <c r="G27" s="40"/>
      <c r="H27" s="44" t="str">
        <f t="shared" si="0"/>
        <v/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 t="shared" si="1"/>
        <v>0</v>
      </c>
      <c r="AU27" s="16">
        <f t="shared" si="2"/>
        <v>0</v>
      </c>
      <c r="AV27" s="16">
        <f t="shared" si="3"/>
        <v>0</v>
      </c>
      <c r="AW27" s="18" t="str">
        <f t="shared" si="4"/>
        <v/>
      </c>
      <c r="AX27" s="54"/>
    </row>
    <row r="28" spans="1:50" x14ac:dyDescent="0.25">
      <c r="A28" s="39"/>
      <c r="B28" s="40"/>
      <c r="C28" s="40"/>
      <c r="D28" s="40"/>
      <c r="E28" s="40"/>
      <c r="F28" s="39"/>
      <c r="G28" s="40"/>
      <c r="H28" s="44" t="str">
        <f t="shared" si="0"/>
        <v/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8">COUNTIF(I28:AS28,"=3")+COUNTIF(I28:AS28,"=4")+COUNTIF(I28:AS28,"=-5")</f>
        <v>13</v>
      </c>
      <c r="AU28" s="16">
        <f t="shared" si="2"/>
        <v>7</v>
      </c>
      <c r="AV28" s="16">
        <f t="shared" si="3"/>
        <v>1</v>
      </c>
      <c r="AW28" s="18" t="str">
        <f t="shared" si="4"/>
        <v/>
      </c>
      <c r="AX28" s="54"/>
    </row>
    <row r="29" spans="1:50" x14ac:dyDescent="0.25">
      <c r="A29" s="39"/>
      <c r="B29" s="40"/>
      <c r="C29" s="40"/>
      <c r="D29" s="40"/>
      <c r="E29" s="40"/>
      <c r="F29" s="39"/>
      <c r="G29" s="40"/>
      <c r="H29" s="44" t="str">
        <f t="shared" si="0"/>
        <v/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8"/>
        <v>15</v>
      </c>
      <c r="AU29" s="16">
        <f t="shared" si="2"/>
        <v>12</v>
      </c>
      <c r="AV29" s="16">
        <f t="shared" si="3"/>
        <v>1</v>
      </c>
      <c r="AW29" s="18" t="str">
        <f t="shared" si="4"/>
        <v/>
      </c>
      <c r="AX29" s="54"/>
    </row>
    <row r="30" spans="1:50" x14ac:dyDescent="0.25">
      <c r="A30" s="39"/>
      <c r="B30" s="40"/>
      <c r="C30" s="40"/>
      <c r="D30" s="40"/>
      <c r="E30" s="40"/>
      <c r="F30" s="39"/>
      <c r="G30" s="40"/>
      <c r="H30" s="44" t="str">
        <f t="shared" si="0"/>
        <v/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8"/>
        <v>15</v>
      </c>
      <c r="AU30" s="16">
        <f t="shared" si="2"/>
        <v>15</v>
      </c>
      <c r="AV30" s="16">
        <f t="shared" si="3"/>
        <v>0</v>
      </c>
      <c r="AW30" s="18" t="str">
        <f t="shared" si="4"/>
        <v/>
      </c>
      <c r="AX30" s="54"/>
    </row>
    <row r="31" spans="1:50" x14ac:dyDescent="0.25">
      <c r="A31" s="39"/>
      <c r="B31" s="40"/>
      <c r="C31" s="40"/>
      <c r="D31" s="40"/>
      <c r="E31" s="40"/>
      <c r="F31" s="39"/>
      <c r="G31" s="40"/>
      <c r="H31" s="44" t="str">
        <f t="shared" si="0"/>
        <v/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8"/>
        <v>19</v>
      </c>
      <c r="AU31" s="16">
        <f t="shared" si="2"/>
        <v>17</v>
      </c>
      <c r="AV31" s="16">
        <f t="shared" si="3"/>
        <v>0</v>
      </c>
      <c r="AW31" s="18" t="str">
        <f t="shared" si="4"/>
        <v/>
      </c>
      <c r="AX31" s="54"/>
    </row>
    <row r="32" spans="1:50" x14ac:dyDescent="0.25">
      <c r="A32" s="39"/>
      <c r="B32" s="40"/>
      <c r="C32" s="40"/>
      <c r="D32" s="40"/>
      <c r="E32" s="40"/>
      <c r="F32" s="39"/>
      <c r="G32" s="40"/>
      <c r="H32" s="44" t="str">
        <f t="shared" si="0"/>
        <v/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8"/>
        <v>13</v>
      </c>
      <c r="AU32" s="16">
        <f t="shared" si="2"/>
        <v>9</v>
      </c>
      <c r="AV32" s="16">
        <f t="shared" si="3"/>
        <v>0</v>
      </c>
      <c r="AW32" s="18" t="str">
        <f t="shared" si="4"/>
        <v/>
      </c>
      <c r="AX32" s="54"/>
    </row>
    <row r="33" spans="1:50" x14ac:dyDescent="0.25">
      <c r="A33" s="39"/>
      <c r="B33" s="40"/>
      <c r="C33" s="40"/>
      <c r="D33" s="40"/>
      <c r="E33" s="40"/>
      <c r="F33" s="39"/>
      <c r="G33" s="40"/>
      <c r="H33" s="44" t="str">
        <f t="shared" si="0"/>
        <v/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8"/>
        <v>13</v>
      </c>
      <c r="AU33" s="16">
        <f t="shared" si="2"/>
        <v>10</v>
      </c>
      <c r="AV33" s="16">
        <f t="shared" si="3"/>
        <v>1</v>
      </c>
      <c r="AW33" s="18" t="str">
        <f t="shared" si="4"/>
        <v/>
      </c>
      <c r="AX33" s="54"/>
    </row>
    <row r="34" spans="1:50" x14ac:dyDescent="0.25">
      <c r="A34" s="39"/>
      <c r="B34" s="40"/>
      <c r="C34" s="40"/>
      <c r="D34" s="40"/>
      <c r="E34" s="40"/>
      <c r="F34" s="39"/>
      <c r="G34" s="40"/>
      <c r="H34" s="44" t="str">
        <f t="shared" si="0"/>
        <v/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8"/>
        <v>13</v>
      </c>
      <c r="AU34" s="16">
        <f t="shared" si="2"/>
        <v>12</v>
      </c>
      <c r="AV34" s="16">
        <f t="shared" si="3"/>
        <v>1</v>
      </c>
      <c r="AW34" s="18" t="str">
        <f t="shared" si="4"/>
        <v/>
      </c>
      <c r="AX34" s="54"/>
    </row>
    <row r="35" spans="1:50" x14ac:dyDescent="0.25">
      <c r="A35" s="39"/>
      <c r="B35" s="40"/>
      <c r="C35" s="40"/>
      <c r="D35" s="40"/>
      <c r="E35" s="40"/>
      <c r="F35" s="39"/>
      <c r="G35" s="40"/>
      <c r="H35" s="44" t="str">
        <f t="shared" si="0"/>
        <v/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8"/>
        <v>6</v>
      </c>
      <c r="AU35" s="16">
        <f t="shared" si="2"/>
        <v>4</v>
      </c>
      <c r="AV35" s="16">
        <f t="shared" si="3"/>
        <v>0</v>
      </c>
      <c r="AW35" s="18" t="str">
        <f t="shared" si="4"/>
        <v/>
      </c>
      <c r="AX35" s="54"/>
    </row>
    <row r="36" spans="1:50" x14ac:dyDescent="0.25">
      <c r="A36" s="39"/>
      <c r="B36" s="40"/>
      <c r="C36" s="40"/>
      <c r="D36" s="40"/>
      <c r="E36" s="40"/>
      <c r="F36" s="39"/>
      <c r="G36" s="40"/>
      <c r="H36" s="44" t="str">
        <f t="shared" ref="H36:H67" si="9">AW36</f>
        <v/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8"/>
        <v>13</v>
      </c>
      <c r="AU36" s="16">
        <f t="shared" si="2"/>
        <v>9</v>
      </c>
      <c r="AV36" s="16">
        <f t="shared" si="3"/>
        <v>1</v>
      </c>
      <c r="AW36" s="18" t="str">
        <f t="shared" si="4"/>
        <v/>
      </c>
      <c r="AX36" s="54"/>
    </row>
    <row r="37" spans="1:50" x14ac:dyDescent="0.25">
      <c r="A37" s="39"/>
      <c r="B37" s="40"/>
      <c r="C37" s="40"/>
      <c r="D37" s="40"/>
      <c r="E37" s="40"/>
      <c r="F37" s="39"/>
      <c r="G37" s="40"/>
      <c r="H37" s="44" t="str">
        <f t="shared" si="9"/>
        <v/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8"/>
        <v>6</v>
      </c>
      <c r="AU37" s="16">
        <f t="shared" si="2"/>
        <v>6</v>
      </c>
      <c r="AV37" s="16">
        <f t="shared" si="3"/>
        <v>0</v>
      </c>
      <c r="AW37" s="18" t="str">
        <f t="shared" si="4"/>
        <v/>
      </c>
      <c r="AX37" s="54"/>
    </row>
    <row r="38" spans="1:50" x14ac:dyDescent="0.25">
      <c r="A38" s="39"/>
      <c r="B38" s="40"/>
      <c r="C38" s="40"/>
      <c r="D38" s="40"/>
      <c r="E38" s="40"/>
      <c r="F38" s="39"/>
      <c r="G38" s="40"/>
      <c r="H38" s="44" t="str">
        <f t="shared" si="9"/>
        <v/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8"/>
        <v>19</v>
      </c>
      <c r="AU38" s="16">
        <f t="shared" si="2"/>
        <v>15</v>
      </c>
      <c r="AV38" s="16">
        <f t="shared" si="3"/>
        <v>1</v>
      </c>
      <c r="AW38" s="18" t="str">
        <f t="shared" si="4"/>
        <v/>
      </c>
      <c r="AX38" s="54"/>
    </row>
    <row r="39" spans="1:50" x14ac:dyDescent="0.25">
      <c r="A39" s="39"/>
      <c r="B39" s="40"/>
      <c r="C39" s="40"/>
      <c r="D39" s="40"/>
      <c r="E39" s="40"/>
      <c r="F39" s="39"/>
      <c r="G39" s="40"/>
      <c r="H39" s="44" t="str">
        <f t="shared" si="9"/>
        <v/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8"/>
        <v>15</v>
      </c>
      <c r="AU39" s="16">
        <f t="shared" si="2"/>
        <v>15</v>
      </c>
      <c r="AV39" s="16">
        <f t="shared" si="3"/>
        <v>0</v>
      </c>
      <c r="AW39" s="18" t="str">
        <f t="shared" si="4"/>
        <v/>
      </c>
      <c r="AX39" s="54"/>
    </row>
    <row r="40" spans="1:50" x14ac:dyDescent="0.25">
      <c r="A40" s="39"/>
      <c r="B40" s="40"/>
      <c r="C40" s="40"/>
      <c r="D40" s="40"/>
      <c r="E40" s="40"/>
      <c r="F40" s="39"/>
      <c r="G40" s="40"/>
      <c r="H40" s="44" t="str">
        <f t="shared" si="9"/>
        <v/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8"/>
        <v>19</v>
      </c>
      <c r="AU40" s="16">
        <f t="shared" si="2"/>
        <v>19</v>
      </c>
      <c r="AV40" s="16">
        <f t="shared" si="3"/>
        <v>0</v>
      </c>
      <c r="AW40" s="18" t="str">
        <f t="shared" si="4"/>
        <v/>
      </c>
      <c r="AX40" s="54"/>
    </row>
    <row r="41" spans="1:50" x14ac:dyDescent="0.25">
      <c r="A41" s="39"/>
      <c r="B41" s="40"/>
      <c r="C41" s="40"/>
      <c r="D41" s="40"/>
      <c r="E41" s="40"/>
      <c r="F41" s="39"/>
      <c r="G41" s="40"/>
      <c r="H41" s="44" t="str">
        <f t="shared" si="9"/>
        <v/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 t="shared" si="1"/>
        <v>0</v>
      </c>
      <c r="AU41" s="16">
        <f t="shared" si="2"/>
        <v>0</v>
      </c>
      <c r="AV41" s="16">
        <f t="shared" si="3"/>
        <v>0</v>
      </c>
      <c r="AW41" s="18" t="str">
        <f t="shared" si="4"/>
        <v/>
      </c>
      <c r="AX41" s="54"/>
    </row>
    <row r="42" spans="1:50" x14ac:dyDescent="0.25">
      <c r="A42" s="39"/>
      <c r="B42" s="40"/>
      <c r="C42" s="40"/>
      <c r="D42" s="40"/>
      <c r="E42" s="40"/>
      <c r="F42" s="39"/>
      <c r="G42" s="40"/>
      <c r="H42" s="44" t="str">
        <f t="shared" si="9"/>
        <v/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 t="shared" si="1"/>
        <v>0</v>
      </c>
      <c r="AU42" s="16">
        <f t="shared" si="2"/>
        <v>0</v>
      </c>
      <c r="AV42" s="16">
        <f t="shared" si="3"/>
        <v>0</v>
      </c>
      <c r="AW42" s="18" t="str">
        <f t="shared" si="4"/>
        <v/>
      </c>
      <c r="AX42" s="54"/>
    </row>
    <row r="43" spans="1:50" x14ac:dyDescent="0.25">
      <c r="A43" s="39"/>
      <c r="B43" s="40"/>
      <c r="C43" s="40"/>
      <c r="D43" s="40"/>
      <c r="E43" s="40"/>
      <c r="F43" s="39"/>
      <c r="G43" s="40"/>
      <c r="H43" s="44" t="str">
        <f t="shared" si="9"/>
        <v/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 t="shared" si="1"/>
        <v>0</v>
      </c>
      <c r="AU43" s="16">
        <f t="shared" si="2"/>
        <v>0</v>
      </c>
      <c r="AV43" s="16">
        <f t="shared" si="3"/>
        <v>0</v>
      </c>
      <c r="AW43" s="18" t="str">
        <f t="shared" si="4"/>
        <v/>
      </c>
      <c r="AX43" s="54"/>
    </row>
    <row r="44" spans="1:50" x14ac:dyDescent="0.25">
      <c r="A44" s="39"/>
      <c r="B44" s="40"/>
      <c r="C44" s="40"/>
      <c r="D44" s="40"/>
      <c r="E44" s="40"/>
      <c r="F44" s="39"/>
      <c r="G44" s="40"/>
      <c r="H44" s="44" t="str">
        <f t="shared" si="9"/>
        <v/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 t="shared" ref="AT44:AT47" si="10">COUNTIF(I44:AS44,"=3")+COUNTIF(I44:AS44,"=4")+COUNTIF(I44:AS44,"=-5")</f>
        <v>19</v>
      </c>
      <c r="AU44" s="16">
        <f t="shared" si="2"/>
        <v>16</v>
      </c>
      <c r="AV44" s="16">
        <f t="shared" si="3"/>
        <v>1</v>
      </c>
      <c r="AW44" s="18" t="str">
        <f t="shared" si="4"/>
        <v/>
      </c>
      <c r="AX44" s="54"/>
    </row>
    <row r="45" spans="1:50" x14ac:dyDescent="0.25">
      <c r="A45" s="39"/>
      <c r="B45" s="40"/>
      <c r="C45" s="40"/>
      <c r="D45" s="40"/>
      <c r="E45" s="40"/>
      <c r="F45" s="39"/>
      <c r="G45" s="40"/>
      <c r="H45" s="44" t="str">
        <f t="shared" si="9"/>
        <v/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 t="shared" si="10"/>
        <v>15</v>
      </c>
      <c r="AU45" s="16">
        <f t="shared" si="2"/>
        <v>14</v>
      </c>
      <c r="AV45" s="16">
        <f t="shared" si="3"/>
        <v>1</v>
      </c>
      <c r="AW45" s="18" t="str">
        <f t="shared" si="4"/>
        <v/>
      </c>
      <c r="AX45" s="54"/>
    </row>
    <row r="46" spans="1:50" x14ac:dyDescent="0.25">
      <c r="A46" s="39"/>
      <c r="B46" s="40"/>
      <c r="C46" s="40"/>
      <c r="D46" s="40"/>
      <c r="E46" s="40"/>
      <c r="F46" s="39"/>
      <c r="G46" s="40"/>
      <c r="H46" s="44" t="str">
        <f t="shared" si="9"/>
        <v/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 t="shared" si="10"/>
        <v>6</v>
      </c>
      <c r="AU46" s="16">
        <f t="shared" si="2"/>
        <v>5</v>
      </c>
      <c r="AV46" s="16">
        <f t="shared" si="3"/>
        <v>0</v>
      </c>
      <c r="AW46" s="18" t="str">
        <f t="shared" si="4"/>
        <v/>
      </c>
      <c r="AX46" s="54"/>
    </row>
    <row r="47" spans="1:50" x14ac:dyDescent="0.25">
      <c r="A47" s="39"/>
      <c r="B47" s="40"/>
      <c r="C47" s="40"/>
      <c r="D47" s="40"/>
      <c r="E47" s="40"/>
      <c r="F47" s="39"/>
      <c r="G47" s="40"/>
      <c r="H47" s="44" t="str">
        <f t="shared" si="9"/>
        <v/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 t="shared" si="10"/>
        <v>15</v>
      </c>
      <c r="AU47" s="16">
        <f t="shared" si="2"/>
        <v>13</v>
      </c>
      <c r="AV47" s="16">
        <f t="shared" si="3"/>
        <v>2</v>
      </c>
      <c r="AW47" s="18" t="str">
        <f t="shared" si="4"/>
        <v/>
      </c>
      <c r="AX47" s="54"/>
    </row>
    <row r="48" spans="1:50" x14ac:dyDescent="0.25">
      <c r="A48" s="39"/>
      <c r="B48" s="40"/>
      <c r="C48" s="40"/>
      <c r="D48" s="40"/>
      <c r="E48" s="40"/>
      <c r="F48" s="39"/>
      <c r="G48" s="40"/>
      <c r="H48" s="44" t="str">
        <f t="shared" si="9"/>
        <v/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 t="shared" si="1"/>
        <v>0</v>
      </c>
      <c r="AU48" s="16">
        <f t="shared" si="2"/>
        <v>0</v>
      </c>
      <c r="AV48" s="16">
        <f t="shared" si="3"/>
        <v>0</v>
      </c>
      <c r="AW48" s="18" t="str">
        <f t="shared" si="4"/>
        <v/>
      </c>
      <c r="AX48" s="54"/>
    </row>
    <row r="49" spans="1:50" x14ac:dyDescent="0.25">
      <c r="A49" s="39"/>
      <c r="B49" s="40"/>
      <c r="C49" s="40"/>
      <c r="D49" s="40"/>
      <c r="E49" s="40"/>
      <c r="F49" s="39"/>
      <c r="G49" s="40"/>
      <c r="H49" s="44" t="str">
        <f t="shared" si="9"/>
        <v/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 t="shared" ref="AT49:AT50" si="11">COUNTIF(I49:AS49,"=3")+COUNTIF(I49:AS49,"=4")+COUNTIF(I49:AS49,"=-5")</f>
        <v>15</v>
      </c>
      <c r="AU49" s="16">
        <f t="shared" si="2"/>
        <v>13</v>
      </c>
      <c r="AV49" s="16">
        <f t="shared" si="3"/>
        <v>0</v>
      </c>
      <c r="AW49" s="18" t="str">
        <f t="shared" si="4"/>
        <v/>
      </c>
      <c r="AX49" s="54"/>
    </row>
    <row r="50" spans="1:50" x14ac:dyDescent="0.25">
      <c r="A50" s="39"/>
      <c r="B50" s="40"/>
      <c r="C50" s="40"/>
      <c r="D50" s="40"/>
      <c r="E50" s="40"/>
      <c r="F50" s="39"/>
      <c r="G50" s="40"/>
      <c r="H50" s="44" t="str">
        <f t="shared" si="9"/>
        <v/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 t="shared" si="11"/>
        <v>13</v>
      </c>
      <c r="AU50" s="16">
        <f t="shared" si="2"/>
        <v>12</v>
      </c>
      <c r="AV50" s="16">
        <f t="shared" si="3"/>
        <v>3</v>
      </c>
      <c r="AW50" s="18" t="str">
        <f t="shared" si="4"/>
        <v/>
      </c>
      <c r="AX50" s="54"/>
    </row>
    <row r="51" spans="1:50" x14ac:dyDescent="0.25">
      <c r="A51" s="39"/>
      <c r="B51" s="40"/>
      <c r="C51" s="40"/>
      <c r="D51" s="40"/>
      <c r="E51" s="40"/>
      <c r="F51" s="39"/>
      <c r="G51" s="40"/>
      <c r="H51" s="44" t="str">
        <f t="shared" si="9"/>
        <v/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 t="shared" si="1"/>
        <v>0</v>
      </c>
      <c r="AU51" s="16">
        <f t="shared" si="2"/>
        <v>0</v>
      </c>
      <c r="AV51" s="16">
        <f t="shared" si="3"/>
        <v>0</v>
      </c>
      <c r="AW51" s="18" t="str">
        <f t="shared" si="4"/>
        <v/>
      </c>
      <c r="AX51" s="54"/>
    </row>
    <row r="52" spans="1:50" x14ac:dyDescent="0.25">
      <c r="A52" s="39"/>
      <c r="B52" s="40"/>
      <c r="C52" s="40"/>
      <c r="D52" s="40"/>
      <c r="E52" s="40"/>
      <c r="F52" s="39"/>
      <c r="G52" s="40"/>
      <c r="H52" s="44" t="str">
        <f t="shared" si="9"/>
        <v/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 t="shared" si="1"/>
        <v>0</v>
      </c>
      <c r="AU52" s="16">
        <f t="shared" si="2"/>
        <v>0</v>
      </c>
      <c r="AV52" s="16">
        <f t="shared" si="3"/>
        <v>0</v>
      </c>
      <c r="AW52" s="18" t="str">
        <f t="shared" si="4"/>
        <v/>
      </c>
      <c r="AX52" s="54"/>
    </row>
    <row r="53" spans="1:50" x14ac:dyDescent="0.25">
      <c r="A53" s="39"/>
      <c r="B53" s="40"/>
      <c r="C53" s="40"/>
      <c r="D53" s="40"/>
      <c r="E53" s="40"/>
      <c r="F53" s="39"/>
      <c r="G53" s="40"/>
      <c r="H53" s="44" t="str">
        <f t="shared" si="9"/>
        <v/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 t="shared" si="1"/>
        <v>0</v>
      </c>
      <c r="AU53" s="16">
        <f t="shared" si="2"/>
        <v>0</v>
      </c>
      <c r="AV53" s="16">
        <f t="shared" si="3"/>
        <v>0</v>
      </c>
      <c r="AW53" s="18" t="str">
        <f t="shared" si="4"/>
        <v/>
      </c>
      <c r="AX53" s="54"/>
    </row>
    <row r="54" spans="1:50" x14ac:dyDescent="0.25">
      <c r="A54" s="39"/>
      <c r="B54" s="40"/>
      <c r="C54" s="40"/>
      <c r="D54" s="40"/>
      <c r="E54" s="40"/>
      <c r="F54" s="39"/>
      <c r="G54" s="40"/>
      <c r="H54" s="44" t="str">
        <f t="shared" si="9"/>
        <v/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 t="shared" si="1"/>
        <v>0</v>
      </c>
      <c r="AU54" s="16">
        <f t="shared" si="2"/>
        <v>0</v>
      </c>
      <c r="AV54" s="16">
        <f t="shared" si="3"/>
        <v>0</v>
      </c>
      <c r="AW54" s="18" t="str">
        <f t="shared" si="4"/>
        <v/>
      </c>
      <c r="AX54" s="54"/>
    </row>
    <row r="55" spans="1:50" x14ac:dyDescent="0.25">
      <c r="A55" s="39"/>
      <c r="B55" s="40"/>
      <c r="C55" s="40"/>
      <c r="D55" s="40"/>
      <c r="E55" s="40"/>
      <c r="F55" s="39"/>
      <c r="G55" s="40"/>
      <c r="H55" s="44" t="str">
        <f t="shared" si="9"/>
        <v/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 t="shared" ref="AT55:AT56" si="12">COUNTIF(I55:AS55,"=3")+COUNTIF(I55:AS55,"=4")+COUNTIF(I55:AS55,"=-5")</f>
        <v>13</v>
      </c>
      <c r="AU55" s="16">
        <f t="shared" si="2"/>
        <v>5</v>
      </c>
      <c r="AV55" s="16">
        <f t="shared" si="3"/>
        <v>1</v>
      </c>
      <c r="AW55" s="18" t="str">
        <f t="shared" si="4"/>
        <v/>
      </c>
      <c r="AX55" s="54"/>
    </row>
    <row r="56" spans="1:50" x14ac:dyDescent="0.25">
      <c r="A56" s="39"/>
      <c r="B56" s="40"/>
      <c r="C56" s="40"/>
      <c r="D56" s="40"/>
      <c r="E56" s="40"/>
      <c r="F56" s="39"/>
      <c r="G56" s="40"/>
      <c r="H56" s="44" t="str">
        <f t="shared" si="9"/>
        <v/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 t="shared" si="12"/>
        <v>13</v>
      </c>
      <c r="AU56" s="16">
        <f t="shared" si="2"/>
        <v>2</v>
      </c>
      <c r="AV56" s="16">
        <f t="shared" si="3"/>
        <v>1</v>
      </c>
      <c r="AW56" s="18" t="str">
        <f t="shared" si="4"/>
        <v/>
      </c>
      <c r="AX56" s="54"/>
    </row>
    <row r="57" spans="1:50" x14ac:dyDescent="0.25">
      <c r="A57" s="39"/>
      <c r="B57" s="40"/>
      <c r="C57" s="40"/>
      <c r="D57" s="40"/>
      <c r="E57" s="40"/>
      <c r="F57" s="39"/>
      <c r="G57" s="40"/>
      <c r="H57" s="44" t="str">
        <f t="shared" si="9"/>
        <v/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 t="shared" si="1"/>
        <v>0</v>
      </c>
      <c r="AU57" s="16">
        <f t="shared" si="2"/>
        <v>0</v>
      </c>
      <c r="AV57" s="16">
        <f t="shared" si="3"/>
        <v>0</v>
      </c>
      <c r="AW57" s="18" t="str">
        <f t="shared" si="4"/>
        <v/>
      </c>
      <c r="AX57" s="54"/>
    </row>
    <row r="58" spans="1:50" x14ac:dyDescent="0.25">
      <c r="A58" s="39"/>
      <c r="B58" s="40"/>
      <c r="C58" s="40"/>
      <c r="D58" s="40"/>
      <c r="E58" s="40"/>
      <c r="F58" s="39"/>
      <c r="G58" s="40"/>
      <c r="H58" s="44" t="str">
        <f t="shared" si="9"/>
        <v/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 t="shared" ref="AT58:AT62" si="13">COUNTIF(I58:AS58,"=3")+COUNTIF(I58:AS58,"=4")+COUNTIF(I58:AS58,"=-5")</f>
        <v>19</v>
      </c>
      <c r="AU58" s="16">
        <f t="shared" si="2"/>
        <v>6</v>
      </c>
      <c r="AV58" s="16">
        <f t="shared" si="3"/>
        <v>0</v>
      </c>
      <c r="AW58" s="18" t="str">
        <f t="shared" si="4"/>
        <v/>
      </c>
      <c r="AX58" s="54"/>
    </row>
    <row r="59" spans="1:50" x14ac:dyDescent="0.25">
      <c r="A59" s="39"/>
      <c r="B59" s="40"/>
      <c r="C59" s="40"/>
      <c r="D59" s="40"/>
      <c r="E59" s="40"/>
      <c r="F59" s="39"/>
      <c r="G59" s="40"/>
      <c r="H59" s="44" t="str">
        <f t="shared" si="9"/>
        <v/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 t="shared" si="13"/>
        <v>19</v>
      </c>
      <c r="AU59" s="16">
        <f t="shared" si="2"/>
        <v>2</v>
      </c>
      <c r="AV59" s="16">
        <f t="shared" si="3"/>
        <v>0</v>
      </c>
      <c r="AW59" s="18" t="str">
        <f t="shared" si="4"/>
        <v/>
      </c>
      <c r="AX59" s="54"/>
    </row>
    <row r="60" spans="1:50" x14ac:dyDescent="0.25">
      <c r="A60" s="39"/>
      <c r="B60" s="40"/>
      <c r="C60" s="40"/>
      <c r="D60" s="40"/>
      <c r="E60" s="40"/>
      <c r="F60" s="39"/>
      <c r="G60" s="40"/>
      <c r="H60" s="44" t="str">
        <f t="shared" si="9"/>
        <v/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 t="shared" si="13"/>
        <v>13</v>
      </c>
      <c r="AU60" s="16">
        <f t="shared" si="2"/>
        <v>4</v>
      </c>
      <c r="AV60" s="16">
        <f t="shared" si="3"/>
        <v>0</v>
      </c>
      <c r="AW60" s="18" t="str">
        <f t="shared" si="4"/>
        <v/>
      </c>
      <c r="AX60" s="54"/>
    </row>
    <row r="61" spans="1:50" x14ac:dyDescent="0.25">
      <c r="A61" s="39"/>
      <c r="B61" s="40"/>
      <c r="C61" s="40"/>
      <c r="D61" s="40"/>
      <c r="E61" s="40"/>
      <c r="F61" s="39"/>
      <c r="G61" s="40"/>
      <c r="H61" s="44" t="str">
        <f t="shared" si="9"/>
        <v/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 t="shared" si="13"/>
        <v>19</v>
      </c>
      <c r="AU61" s="16">
        <f t="shared" si="2"/>
        <v>0</v>
      </c>
      <c r="AV61" s="16">
        <f t="shared" si="3"/>
        <v>0</v>
      </c>
      <c r="AW61" s="18" t="str">
        <f t="shared" si="4"/>
        <v/>
      </c>
      <c r="AX61" s="54"/>
    </row>
    <row r="62" spans="1:50" x14ac:dyDescent="0.25">
      <c r="A62" s="39"/>
      <c r="B62" s="40"/>
      <c r="C62" s="40"/>
      <c r="D62" s="40"/>
      <c r="E62" s="40"/>
      <c r="F62" s="39"/>
      <c r="G62" s="40"/>
      <c r="H62" s="44" t="str">
        <f t="shared" si="9"/>
        <v/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 t="shared" si="13"/>
        <v>13</v>
      </c>
      <c r="AU62" s="16">
        <f t="shared" si="2"/>
        <v>10</v>
      </c>
      <c r="AV62" s="16">
        <f t="shared" si="3"/>
        <v>1</v>
      </c>
      <c r="AW62" s="18" t="str">
        <f t="shared" si="4"/>
        <v/>
      </c>
      <c r="AX62" s="54"/>
    </row>
    <row r="63" spans="1:50" x14ac:dyDescent="0.25">
      <c r="A63" s="39"/>
      <c r="B63" s="40"/>
      <c r="C63" s="40"/>
      <c r="D63" s="40"/>
      <c r="E63" s="40"/>
      <c r="F63" s="39"/>
      <c r="G63" s="40"/>
      <c r="H63" s="44" t="str">
        <f t="shared" si="9"/>
        <v/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 t="shared" si="1"/>
        <v>0</v>
      </c>
      <c r="AU63" s="16">
        <f t="shared" si="2"/>
        <v>0</v>
      </c>
      <c r="AV63" s="16">
        <f t="shared" si="3"/>
        <v>0</v>
      </c>
      <c r="AW63" s="18" t="str">
        <f t="shared" si="4"/>
        <v/>
      </c>
      <c r="AX63" s="54"/>
    </row>
    <row r="64" spans="1:50" x14ac:dyDescent="0.25">
      <c r="A64" s="39"/>
      <c r="B64" s="40"/>
      <c r="C64" s="40"/>
      <c r="D64" s="40"/>
      <c r="E64" s="40"/>
      <c r="F64" s="39"/>
      <c r="G64" s="40"/>
      <c r="H64" s="44" t="str">
        <f t="shared" si="9"/>
        <v/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 t="shared" ref="AT64:AT65" si="14">COUNTIF(I64:AS64,"=3")+COUNTIF(I64:AS64,"=4")+COUNTIF(I64:AS64,"=-5")</f>
        <v>13</v>
      </c>
      <c r="AU64" s="16">
        <f t="shared" si="2"/>
        <v>3</v>
      </c>
      <c r="AV64" s="16">
        <f t="shared" si="3"/>
        <v>0</v>
      </c>
      <c r="AW64" s="18" t="str">
        <f t="shared" si="4"/>
        <v/>
      </c>
      <c r="AX64" s="54"/>
    </row>
    <row r="65" spans="1:50" x14ac:dyDescent="0.25">
      <c r="A65" s="39"/>
      <c r="B65" s="40"/>
      <c r="C65" s="40"/>
      <c r="D65" s="40"/>
      <c r="E65" s="40"/>
      <c r="F65" s="39"/>
      <c r="G65" s="40"/>
      <c r="H65" s="44" t="str">
        <f t="shared" si="9"/>
        <v/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 t="shared" si="14"/>
        <v>13</v>
      </c>
      <c r="AU65" s="16">
        <f t="shared" si="2"/>
        <v>3</v>
      </c>
      <c r="AV65" s="16">
        <f t="shared" si="3"/>
        <v>0</v>
      </c>
      <c r="AW65" s="18" t="str">
        <f t="shared" si="4"/>
        <v/>
      </c>
      <c r="AX65" s="54"/>
    </row>
    <row r="66" spans="1:50" x14ac:dyDescent="0.25">
      <c r="A66" s="39"/>
      <c r="B66" s="40"/>
      <c r="C66" s="40"/>
      <c r="D66" s="40"/>
      <c r="E66" s="40"/>
      <c r="F66" s="39"/>
      <c r="G66" s="40"/>
      <c r="H66" s="44" t="str">
        <f t="shared" si="9"/>
        <v/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 t="shared" si="1"/>
        <v>0</v>
      </c>
      <c r="AU66" s="16">
        <f t="shared" si="2"/>
        <v>0</v>
      </c>
      <c r="AV66" s="16">
        <f t="shared" si="3"/>
        <v>0</v>
      </c>
      <c r="AW66" s="18" t="str">
        <f t="shared" si="4"/>
        <v/>
      </c>
      <c r="AX66" s="54"/>
    </row>
    <row r="67" spans="1:50" x14ac:dyDescent="0.25">
      <c r="A67" s="39"/>
      <c r="B67" s="40"/>
      <c r="C67" s="40"/>
      <c r="D67" s="40"/>
      <c r="E67" s="40"/>
      <c r="F67" s="39"/>
      <c r="G67" s="40"/>
      <c r="H67" s="44" t="str">
        <f t="shared" si="9"/>
        <v/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 t="shared" ref="AT67:AT69" si="15">COUNTIF(I67:AS67,"=3")+COUNTIF(I67:AS67,"=4")+COUNTIF(I67:AS67,"=-5")</f>
        <v>13</v>
      </c>
      <c r="AU67" s="16">
        <f t="shared" si="2"/>
        <v>4</v>
      </c>
      <c r="AV67" s="16">
        <f t="shared" si="3"/>
        <v>0</v>
      </c>
      <c r="AW67" s="18" t="str">
        <f t="shared" si="4"/>
        <v/>
      </c>
      <c r="AX67" s="54"/>
    </row>
    <row r="68" spans="1:50" x14ac:dyDescent="0.25">
      <c r="A68" s="39"/>
      <c r="B68" s="40"/>
      <c r="C68" s="40"/>
      <c r="D68" s="40"/>
      <c r="E68" s="40"/>
      <c r="F68" s="39"/>
      <c r="G68" s="40"/>
      <c r="H68" s="44" t="str">
        <f t="shared" ref="H68:H99" si="16">AW68</f>
        <v/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 t="shared" si="15"/>
        <v>21</v>
      </c>
      <c r="AU68" s="16">
        <f t="shared" ref="AU68:AU131" si="17">COUNTIF(I68:AS68,"=4")</f>
        <v>16</v>
      </c>
      <c r="AV68" s="16">
        <f t="shared" ref="AV68:AV131" si="18">COUNTIF(I68:AS68,"=1")</f>
        <v>4</v>
      </c>
      <c r="AW68" s="18" t="str">
        <f t="shared" ref="AW68:AW131" si="19">IFERROR(IF(F68&lt;&gt;"",IF(AU68/AT68*100=100, (AU68+AV68)/AT68*100,AU68/AT68*100),""),0)</f>
        <v/>
      </c>
      <c r="AX68" s="54"/>
    </row>
    <row r="69" spans="1:50" x14ac:dyDescent="0.25">
      <c r="A69" s="39"/>
      <c r="B69" s="40"/>
      <c r="C69" s="40"/>
      <c r="D69" s="40"/>
      <c r="E69" s="40"/>
      <c r="F69" s="39"/>
      <c r="G69" s="40"/>
      <c r="H69" s="44" t="str">
        <f t="shared" si="16"/>
        <v/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 t="shared" si="15"/>
        <v>15</v>
      </c>
      <c r="AU69" s="16">
        <f t="shared" si="17"/>
        <v>14</v>
      </c>
      <c r="AV69" s="16">
        <f t="shared" si="18"/>
        <v>5</v>
      </c>
      <c r="AW69" s="18" t="str">
        <f t="shared" si="19"/>
        <v/>
      </c>
      <c r="AX69" s="54"/>
    </row>
    <row r="70" spans="1:50" x14ac:dyDescent="0.25">
      <c r="A70" s="39"/>
      <c r="B70" s="40"/>
      <c r="C70" s="40"/>
      <c r="D70" s="40"/>
      <c r="E70" s="40"/>
      <c r="F70" s="39"/>
      <c r="G70" s="40"/>
      <c r="H70" s="44" t="str">
        <f t="shared" si="16"/>
        <v/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 t="shared" ref="AT70:AT130" si="20">COUNTIF(I70:AS70,"=3")+COUNTIF(I70:AS70,"=4")+COUNTIF(I70:AS70,"=5")</f>
        <v>0</v>
      </c>
      <c r="AU70" s="16">
        <f t="shared" si="17"/>
        <v>0</v>
      </c>
      <c r="AV70" s="16">
        <f t="shared" si="18"/>
        <v>0</v>
      </c>
      <c r="AW70" s="18" t="str">
        <f t="shared" si="19"/>
        <v/>
      </c>
      <c r="AX70" s="54"/>
    </row>
    <row r="71" spans="1:50" x14ac:dyDescent="0.25">
      <c r="A71" s="39"/>
      <c r="B71" s="40"/>
      <c r="C71" s="40"/>
      <c r="D71" s="40"/>
      <c r="E71" s="40"/>
      <c r="F71" s="39"/>
      <c r="G71" s="40"/>
      <c r="H71" s="44" t="str">
        <f t="shared" si="16"/>
        <v/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17"/>
        <v>17</v>
      </c>
      <c r="AV71" s="16">
        <f t="shared" si="18"/>
        <v>0</v>
      </c>
      <c r="AW71" s="18" t="str">
        <f t="shared" si="19"/>
        <v/>
      </c>
      <c r="AX71" s="54"/>
    </row>
    <row r="72" spans="1:50" x14ac:dyDescent="0.25">
      <c r="A72" s="39"/>
      <c r="B72" s="40"/>
      <c r="C72" s="40"/>
      <c r="D72" s="40"/>
      <c r="E72" s="40"/>
      <c r="F72" s="39"/>
      <c r="G72" s="40"/>
      <c r="H72" s="44" t="str">
        <f t="shared" si="16"/>
        <v/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 t="shared" si="20"/>
        <v>0</v>
      </c>
      <c r="AU72" s="16">
        <f t="shared" si="17"/>
        <v>0</v>
      </c>
      <c r="AV72" s="16">
        <f t="shared" si="18"/>
        <v>0</v>
      </c>
      <c r="AW72" s="18" t="str">
        <f t="shared" si="19"/>
        <v/>
      </c>
      <c r="AX72" s="54"/>
    </row>
    <row r="73" spans="1:50" x14ac:dyDescent="0.25">
      <c r="A73" s="39"/>
      <c r="B73" s="40"/>
      <c r="C73" s="40"/>
      <c r="D73" s="40"/>
      <c r="E73" s="40"/>
      <c r="F73" s="39"/>
      <c r="G73" s="40"/>
      <c r="H73" s="44" t="str">
        <f t="shared" si="16"/>
        <v/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 t="shared" ref="AT73:AT74" si="21">COUNTIF(I73:AS73,"=3")+COUNTIF(I73:AS73,"=4")+COUNTIF(I73:AS73,"=-5")</f>
        <v>15</v>
      </c>
      <c r="AU73" s="16">
        <f t="shared" si="17"/>
        <v>14</v>
      </c>
      <c r="AV73" s="16">
        <f t="shared" si="18"/>
        <v>5</v>
      </c>
      <c r="AW73" s="18" t="str">
        <f t="shared" si="19"/>
        <v/>
      </c>
      <c r="AX73" s="54"/>
    </row>
    <row r="74" spans="1:50" x14ac:dyDescent="0.25">
      <c r="A74" s="39"/>
      <c r="B74" s="40"/>
      <c r="C74" s="40"/>
      <c r="D74" s="40"/>
      <c r="E74" s="40"/>
      <c r="F74" s="39"/>
      <c r="G74" s="40"/>
      <c r="H74" s="44" t="str">
        <f t="shared" si="16"/>
        <v/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 t="shared" si="21"/>
        <v>15</v>
      </c>
      <c r="AU74" s="16">
        <f t="shared" si="17"/>
        <v>14</v>
      </c>
      <c r="AV74" s="16">
        <f t="shared" si="18"/>
        <v>2</v>
      </c>
      <c r="AW74" s="18" t="str">
        <f t="shared" si="19"/>
        <v/>
      </c>
      <c r="AX74" s="54"/>
    </row>
    <row r="75" spans="1:50" x14ac:dyDescent="0.25">
      <c r="A75" s="39"/>
      <c r="B75" s="40"/>
      <c r="C75" s="40"/>
      <c r="D75" s="40"/>
      <c r="E75" s="40"/>
      <c r="F75" s="39"/>
      <c r="G75" s="40"/>
      <c r="H75" s="44" t="str">
        <f t="shared" si="16"/>
        <v/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 t="shared" si="20"/>
        <v>0</v>
      </c>
      <c r="AU75" s="16">
        <f t="shared" si="17"/>
        <v>0</v>
      </c>
      <c r="AV75" s="16">
        <f t="shared" si="18"/>
        <v>0</v>
      </c>
      <c r="AW75" s="18" t="str">
        <f t="shared" si="19"/>
        <v/>
      </c>
      <c r="AX75" s="54"/>
    </row>
    <row r="76" spans="1:50" x14ac:dyDescent="0.25">
      <c r="A76" s="39"/>
      <c r="B76" s="40"/>
      <c r="C76" s="40"/>
      <c r="D76" s="40"/>
      <c r="E76" s="40"/>
      <c r="F76" s="39"/>
      <c r="G76" s="40"/>
      <c r="H76" s="44" t="str">
        <f t="shared" si="16"/>
        <v/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 t="shared" si="20"/>
        <v>0</v>
      </c>
      <c r="AU76" s="16">
        <f t="shared" si="17"/>
        <v>0</v>
      </c>
      <c r="AV76" s="16">
        <f t="shared" si="18"/>
        <v>0</v>
      </c>
      <c r="AW76" s="18" t="str">
        <f t="shared" si="19"/>
        <v/>
      </c>
      <c r="AX76" s="54"/>
    </row>
    <row r="77" spans="1:50" x14ac:dyDescent="0.25">
      <c r="A77" s="39"/>
      <c r="B77" s="40"/>
      <c r="C77" s="40"/>
      <c r="D77" s="40"/>
      <c r="E77" s="40"/>
      <c r="F77" s="39"/>
      <c r="G77" s="40"/>
      <c r="H77" s="44" t="str">
        <f t="shared" si="16"/>
        <v/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 t="shared" ref="AT77:AT78" si="22">COUNTIF(I77:AS77,"=3")+COUNTIF(I77:AS77,"=4")+COUNTIF(I77:AS77,"=-5")</f>
        <v>15</v>
      </c>
      <c r="AU77" s="16">
        <f t="shared" si="17"/>
        <v>14</v>
      </c>
      <c r="AV77" s="16">
        <f t="shared" si="18"/>
        <v>4</v>
      </c>
      <c r="AW77" s="18" t="str">
        <f t="shared" si="19"/>
        <v/>
      </c>
      <c r="AX77" s="54"/>
    </row>
    <row r="78" spans="1:50" x14ac:dyDescent="0.25">
      <c r="A78" s="39"/>
      <c r="B78" s="40"/>
      <c r="C78" s="40"/>
      <c r="D78" s="40"/>
      <c r="E78" s="40"/>
      <c r="F78" s="39"/>
      <c r="G78" s="40"/>
      <c r="H78" s="44" t="str">
        <f t="shared" si="16"/>
        <v/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 t="shared" si="22"/>
        <v>15</v>
      </c>
      <c r="AU78" s="16">
        <f t="shared" si="17"/>
        <v>14</v>
      </c>
      <c r="AV78" s="16">
        <f t="shared" si="18"/>
        <v>5</v>
      </c>
      <c r="AW78" s="18" t="str">
        <f t="shared" si="19"/>
        <v/>
      </c>
      <c r="AX78" s="54"/>
    </row>
    <row r="79" spans="1:50" x14ac:dyDescent="0.25">
      <c r="A79" s="39"/>
      <c r="B79" s="40"/>
      <c r="C79" s="40"/>
      <c r="D79" s="40"/>
      <c r="E79" s="40"/>
      <c r="F79" s="39"/>
      <c r="G79" s="40"/>
      <c r="H79" s="44" t="str">
        <f t="shared" si="16"/>
        <v/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 t="shared" si="20"/>
        <v>0</v>
      </c>
      <c r="AU79" s="16">
        <f t="shared" si="17"/>
        <v>0</v>
      </c>
      <c r="AV79" s="16">
        <f t="shared" si="18"/>
        <v>0</v>
      </c>
      <c r="AW79" s="18" t="str">
        <f t="shared" si="19"/>
        <v/>
      </c>
      <c r="AX79" s="54"/>
    </row>
    <row r="80" spans="1:50" x14ac:dyDescent="0.25">
      <c r="A80" s="39"/>
      <c r="B80" s="40"/>
      <c r="C80" s="40"/>
      <c r="D80" s="40"/>
      <c r="E80" s="40"/>
      <c r="F80" s="39"/>
      <c r="G80" s="40"/>
      <c r="H80" s="44" t="str">
        <f t="shared" si="16"/>
        <v/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 t="shared" si="20"/>
        <v>0</v>
      </c>
      <c r="AU80" s="16">
        <f t="shared" si="17"/>
        <v>0</v>
      </c>
      <c r="AV80" s="16">
        <f t="shared" si="18"/>
        <v>0</v>
      </c>
      <c r="AW80" s="18" t="str">
        <f t="shared" si="19"/>
        <v/>
      </c>
      <c r="AX80" s="54"/>
    </row>
    <row r="81" spans="1:50" x14ac:dyDescent="0.25">
      <c r="A81" s="39"/>
      <c r="B81" s="40"/>
      <c r="C81" s="40"/>
      <c r="D81" s="40"/>
      <c r="E81" s="40"/>
      <c r="F81" s="39"/>
      <c r="G81" s="40"/>
      <c r="H81" s="44" t="str">
        <f t="shared" si="16"/>
        <v/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 t="shared" ref="AT81:AT85" si="23">COUNTIF(I81:AS81,"=3")+COUNTIF(I81:AS81,"=4")+COUNTIF(I81:AS81,"=-5")</f>
        <v>15</v>
      </c>
      <c r="AU81" s="16">
        <f t="shared" si="17"/>
        <v>14</v>
      </c>
      <c r="AV81" s="16">
        <f t="shared" si="18"/>
        <v>3</v>
      </c>
      <c r="AW81" s="18" t="str">
        <f t="shared" si="19"/>
        <v/>
      </c>
      <c r="AX81" s="54"/>
    </row>
    <row r="82" spans="1:50" x14ac:dyDescent="0.25">
      <c r="A82" s="39"/>
      <c r="B82" s="40"/>
      <c r="C82" s="40"/>
      <c r="D82" s="40"/>
      <c r="E82" s="40"/>
      <c r="F82" s="39"/>
      <c r="G82" s="40"/>
      <c r="H82" s="44" t="str">
        <f t="shared" si="16"/>
        <v/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 t="shared" si="23"/>
        <v>15</v>
      </c>
      <c r="AU82" s="16">
        <f t="shared" si="17"/>
        <v>14</v>
      </c>
      <c r="AV82" s="16">
        <f t="shared" si="18"/>
        <v>4</v>
      </c>
      <c r="AW82" s="18" t="str">
        <f t="shared" si="19"/>
        <v/>
      </c>
      <c r="AX82" s="54"/>
    </row>
    <row r="83" spans="1:50" x14ac:dyDescent="0.25">
      <c r="A83" s="39"/>
      <c r="B83" s="40"/>
      <c r="C83" s="40"/>
      <c r="D83" s="40"/>
      <c r="E83" s="40"/>
      <c r="F83" s="39"/>
      <c r="G83" s="40"/>
      <c r="H83" s="44" t="str">
        <f t="shared" si="16"/>
        <v/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 t="shared" si="23"/>
        <v>15</v>
      </c>
      <c r="AU83" s="16">
        <f t="shared" si="17"/>
        <v>13</v>
      </c>
      <c r="AV83" s="16">
        <f t="shared" si="18"/>
        <v>1</v>
      </c>
      <c r="AW83" s="18" t="str">
        <f t="shared" si="19"/>
        <v/>
      </c>
      <c r="AX83" s="54"/>
    </row>
    <row r="84" spans="1:50" x14ac:dyDescent="0.25">
      <c r="A84" s="39"/>
      <c r="B84" s="40"/>
      <c r="C84" s="40"/>
      <c r="D84" s="40"/>
      <c r="E84" s="40"/>
      <c r="F84" s="39"/>
      <c r="G84" s="40"/>
      <c r="H84" s="44" t="str">
        <f t="shared" si="16"/>
        <v/>
      </c>
      <c r="I84" s="41">
        <v>4</v>
      </c>
      <c r="J84" s="41">
        <v>4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 t="shared" si="23"/>
        <v>15</v>
      </c>
      <c r="AU84" s="16">
        <f t="shared" si="17"/>
        <v>15</v>
      </c>
      <c r="AV84" s="16">
        <f t="shared" si="18"/>
        <v>1</v>
      </c>
      <c r="AW84" s="18" t="str">
        <f t="shared" si="19"/>
        <v/>
      </c>
      <c r="AX84" s="54"/>
    </row>
    <row r="85" spans="1:50" x14ac:dyDescent="0.25">
      <c r="A85" s="39"/>
      <c r="B85" s="40"/>
      <c r="C85" s="40"/>
      <c r="D85" s="40"/>
      <c r="E85" s="40"/>
      <c r="F85" s="39"/>
      <c r="G85" s="40"/>
      <c r="H85" s="44" t="str">
        <f t="shared" si="16"/>
        <v/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 t="shared" si="23"/>
        <v>21</v>
      </c>
      <c r="AU85" s="16">
        <f t="shared" si="17"/>
        <v>20</v>
      </c>
      <c r="AV85" s="16">
        <f t="shared" si="18"/>
        <v>5</v>
      </c>
      <c r="AW85" s="18" t="str">
        <f t="shared" si="19"/>
        <v/>
      </c>
      <c r="AX85" s="54"/>
    </row>
    <row r="86" spans="1:50" x14ac:dyDescent="0.25">
      <c r="A86" s="39"/>
      <c r="B86" s="40"/>
      <c r="C86" s="40"/>
      <c r="D86" s="40"/>
      <c r="E86" s="40"/>
      <c r="F86" s="39"/>
      <c r="G86" s="40"/>
      <c r="H86" s="44" t="str">
        <f t="shared" si="16"/>
        <v/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 t="shared" si="20"/>
        <v>0</v>
      </c>
      <c r="AU86" s="16">
        <f t="shared" si="17"/>
        <v>0</v>
      </c>
      <c r="AV86" s="16">
        <f t="shared" si="18"/>
        <v>0</v>
      </c>
      <c r="AW86" s="18" t="str">
        <f t="shared" si="19"/>
        <v/>
      </c>
      <c r="AX86" s="54"/>
    </row>
    <row r="87" spans="1:50" x14ac:dyDescent="0.25">
      <c r="A87" s="39"/>
      <c r="B87" s="40"/>
      <c r="C87" s="40"/>
      <c r="D87" s="40"/>
      <c r="E87" s="40"/>
      <c r="F87" s="39"/>
      <c r="G87" s="40"/>
      <c r="H87" s="44" t="str">
        <f t="shared" si="16"/>
        <v/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 t="shared" ref="AT87:AT91" si="24">COUNTIF(I87:AS87,"=3")+COUNTIF(I87:AS87,"=4")+COUNTIF(I87:AS87,"=-5")</f>
        <v>15</v>
      </c>
      <c r="AU87" s="16">
        <f t="shared" si="17"/>
        <v>14</v>
      </c>
      <c r="AV87" s="16">
        <f t="shared" si="18"/>
        <v>5</v>
      </c>
      <c r="AW87" s="18" t="str">
        <f t="shared" si="19"/>
        <v/>
      </c>
      <c r="AX87" s="54"/>
    </row>
    <row r="88" spans="1:50" x14ac:dyDescent="0.25">
      <c r="A88" s="39"/>
      <c r="B88" s="40"/>
      <c r="C88" s="40"/>
      <c r="D88" s="40"/>
      <c r="E88" s="40"/>
      <c r="F88" s="39"/>
      <c r="G88" s="40"/>
      <c r="H88" s="44" t="str">
        <f t="shared" si="16"/>
        <v/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 t="shared" si="24"/>
        <v>19</v>
      </c>
      <c r="AU88" s="16">
        <f t="shared" si="17"/>
        <v>15</v>
      </c>
      <c r="AV88" s="16">
        <f t="shared" si="18"/>
        <v>4</v>
      </c>
      <c r="AW88" s="18" t="str">
        <f t="shared" si="19"/>
        <v/>
      </c>
      <c r="AX88" s="54"/>
    </row>
    <row r="89" spans="1:50" x14ac:dyDescent="0.25">
      <c r="A89" s="39"/>
      <c r="B89" s="40"/>
      <c r="C89" s="40"/>
      <c r="D89" s="40"/>
      <c r="E89" s="40"/>
      <c r="F89" s="39"/>
      <c r="G89" s="40"/>
      <c r="H89" s="44" t="str">
        <f t="shared" si="16"/>
        <v/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 t="shared" si="24"/>
        <v>13</v>
      </c>
      <c r="AU89" s="16">
        <f t="shared" si="17"/>
        <v>11</v>
      </c>
      <c r="AV89" s="16">
        <f t="shared" si="18"/>
        <v>6</v>
      </c>
      <c r="AW89" s="18" t="str">
        <f t="shared" si="19"/>
        <v/>
      </c>
      <c r="AX89" s="54"/>
    </row>
    <row r="90" spans="1:50" x14ac:dyDescent="0.25">
      <c r="A90" s="39"/>
      <c r="B90" s="40"/>
      <c r="C90" s="40"/>
      <c r="D90" s="40"/>
      <c r="E90" s="40"/>
      <c r="F90" s="39"/>
      <c r="G90" s="40"/>
      <c r="H90" s="44" t="str">
        <f t="shared" si="16"/>
        <v/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 t="shared" si="24"/>
        <v>19</v>
      </c>
      <c r="AU90" s="16">
        <f t="shared" si="17"/>
        <v>12</v>
      </c>
      <c r="AV90" s="16">
        <f t="shared" si="18"/>
        <v>6</v>
      </c>
      <c r="AW90" s="18" t="str">
        <f t="shared" si="19"/>
        <v/>
      </c>
      <c r="AX90" s="54"/>
    </row>
    <row r="91" spans="1:50" x14ac:dyDescent="0.25">
      <c r="A91" s="39"/>
      <c r="B91" s="40"/>
      <c r="C91" s="40"/>
      <c r="D91" s="40"/>
      <c r="E91" s="40"/>
      <c r="F91" s="39"/>
      <c r="G91" s="40"/>
      <c r="H91" s="44" t="str">
        <f t="shared" si="16"/>
        <v/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 t="shared" si="24"/>
        <v>21</v>
      </c>
      <c r="AU91" s="16">
        <f t="shared" si="17"/>
        <v>20</v>
      </c>
      <c r="AV91" s="16">
        <f t="shared" si="18"/>
        <v>8</v>
      </c>
      <c r="AW91" s="18" t="str">
        <f t="shared" si="19"/>
        <v/>
      </c>
      <c r="AX91" s="54"/>
    </row>
    <row r="92" spans="1:50" x14ac:dyDescent="0.25">
      <c r="A92" s="39"/>
      <c r="B92" s="40"/>
      <c r="C92" s="40"/>
      <c r="D92" s="40"/>
      <c r="E92" s="40"/>
      <c r="F92" s="39"/>
      <c r="G92" s="40"/>
      <c r="H92" s="44" t="str">
        <f t="shared" si="16"/>
        <v/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 t="shared" si="20"/>
        <v>0</v>
      </c>
      <c r="AU92" s="16">
        <f t="shared" si="17"/>
        <v>0</v>
      </c>
      <c r="AV92" s="16">
        <f t="shared" si="18"/>
        <v>0</v>
      </c>
      <c r="AW92" s="18" t="str">
        <f t="shared" si="19"/>
        <v/>
      </c>
      <c r="AX92" s="54"/>
    </row>
    <row r="93" spans="1:50" x14ac:dyDescent="0.25">
      <c r="A93" s="39"/>
      <c r="B93" s="40"/>
      <c r="C93" s="40"/>
      <c r="D93" s="40"/>
      <c r="E93" s="40"/>
      <c r="F93" s="39"/>
      <c r="G93" s="40"/>
      <c r="H93" s="44" t="str">
        <f t="shared" si="16"/>
        <v/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 t="shared" ref="AT93:AT96" si="25">COUNTIF(I93:AS93,"=3")+COUNTIF(I93:AS93,"=4")+COUNTIF(I93:AS93,"=-5")</f>
        <v>15</v>
      </c>
      <c r="AU93" s="16">
        <f t="shared" si="17"/>
        <v>14</v>
      </c>
      <c r="AV93" s="16">
        <f t="shared" si="18"/>
        <v>3</v>
      </c>
      <c r="AW93" s="18" t="str">
        <f t="shared" si="19"/>
        <v/>
      </c>
      <c r="AX93" s="54"/>
    </row>
    <row r="94" spans="1:50" x14ac:dyDescent="0.25">
      <c r="A94" s="39"/>
      <c r="B94" s="40"/>
      <c r="C94" s="40"/>
      <c r="D94" s="40"/>
      <c r="E94" s="40"/>
      <c r="F94" s="39"/>
      <c r="G94" s="40"/>
      <c r="H94" s="44" t="str">
        <f t="shared" si="16"/>
        <v/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 t="shared" si="25"/>
        <v>15</v>
      </c>
      <c r="AU94" s="16">
        <f t="shared" si="17"/>
        <v>14</v>
      </c>
      <c r="AV94" s="16">
        <f t="shared" si="18"/>
        <v>1</v>
      </c>
      <c r="AW94" s="18" t="str">
        <f t="shared" si="19"/>
        <v/>
      </c>
      <c r="AX94" s="54"/>
    </row>
    <row r="95" spans="1:50" x14ac:dyDescent="0.25">
      <c r="A95" s="39"/>
      <c r="B95" s="40"/>
      <c r="C95" s="40"/>
      <c r="D95" s="40"/>
      <c r="E95" s="40"/>
      <c r="F95" s="39"/>
      <c r="G95" s="40"/>
      <c r="H95" s="44" t="str">
        <f t="shared" si="16"/>
        <v/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 t="shared" si="25"/>
        <v>19</v>
      </c>
      <c r="AU95" s="16">
        <f t="shared" si="17"/>
        <v>18</v>
      </c>
      <c r="AV95" s="16">
        <f t="shared" si="18"/>
        <v>5</v>
      </c>
      <c r="AW95" s="18" t="str">
        <f t="shared" si="19"/>
        <v/>
      </c>
      <c r="AX95" s="54"/>
    </row>
    <row r="96" spans="1:50" x14ac:dyDescent="0.25">
      <c r="A96" s="39"/>
      <c r="B96" s="40"/>
      <c r="C96" s="40"/>
      <c r="D96" s="40"/>
      <c r="E96" s="40"/>
      <c r="F96" s="39"/>
      <c r="G96" s="40"/>
      <c r="H96" s="44" t="str">
        <f t="shared" si="16"/>
        <v/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 t="shared" si="25"/>
        <v>15</v>
      </c>
      <c r="AU96" s="16">
        <f t="shared" si="17"/>
        <v>14</v>
      </c>
      <c r="AV96" s="16">
        <f t="shared" si="18"/>
        <v>1</v>
      </c>
      <c r="AW96" s="18" t="str">
        <f t="shared" si="19"/>
        <v/>
      </c>
      <c r="AX96" s="54"/>
    </row>
    <row r="97" spans="1:50" x14ac:dyDescent="0.25">
      <c r="A97" s="39"/>
      <c r="B97" s="40"/>
      <c r="C97" s="40"/>
      <c r="D97" s="40"/>
      <c r="E97" s="40"/>
      <c r="F97" s="39"/>
      <c r="G97" s="40"/>
      <c r="H97" s="44" t="str">
        <f t="shared" si="16"/>
        <v/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 t="shared" si="20"/>
        <v>0</v>
      </c>
      <c r="AU97" s="16">
        <f t="shared" si="17"/>
        <v>0</v>
      </c>
      <c r="AV97" s="16">
        <f t="shared" si="18"/>
        <v>0</v>
      </c>
      <c r="AW97" s="18" t="str">
        <f t="shared" si="19"/>
        <v/>
      </c>
      <c r="AX97" s="54"/>
    </row>
    <row r="98" spans="1:50" x14ac:dyDescent="0.25">
      <c r="A98" s="39"/>
      <c r="B98" s="40"/>
      <c r="C98" s="40"/>
      <c r="D98" s="40"/>
      <c r="E98" s="40"/>
      <c r="F98" s="39"/>
      <c r="G98" s="40"/>
      <c r="H98" s="44" t="str">
        <f t="shared" si="16"/>
        <v/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 t="shared" ref="AT98:AT102" si="26">COUNTIF(I98:AS98,"=3")+COUNTIF(I98:AS98,"=4")+COUNTIF(I98:AS98,"=-5")</f>
        <v>15</v>
      </c>
      <c r="AU98" s="16">
        <f t="shared" si="17"/>
        <v>15</v>
      </c>
      <c r="AV98" s="16">
        <f t="shared" si="18"/>
        <v>7</v>
      </c>
      <c r="AW98" s="18" t="str">
        <f t="shared" si="19"/>
        <v/>
      </c>
      <c r="AX98" s="54"/>
    </row>
    <row r="99" spans="1:50" x14ac:dyDescent="0.25">
      <c r="A99" s="39"/>
      <c r="B99" s="40"/>
      <c r="C99" s="40"/>
      <c r="D99" s="40"/>
      <c r="E99" s="40"/>
      <c r="F99" s="39"/>
      <c r="G99" s="40"/>
      <c r="H99" s="44" t="str">
        <f t="shared" si="16"/>
        <v/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 t="shared" si="26"/>
        <v>15</v>
      </c>
      <c r="AU99" s="16">
        <f t="shared" si="17"/>
        <v>12</v>
      </c>
      <c r="AV99" s="16">
        <f t="shared" si="18"/>
        <v>0</v>
      </c>
      <c r="AW99" s="18" t="str">
        <f t="shared" si="19"/>
        <v/>
      </c>
      <c r="AX99" s="54"/>
    </row>
    <row r="100" spans="1:50" x14ac:dyDescent="0.25">
      <c r="A100" s="39"/>
      <c r="B100" s="40"/>
      <c r="C100" s="40"/>
      <c r="D100" s="40"/>
      <c r="E100" s="40"/>
      <c r="F100" s="39"/>
      <c r="G100" s="40"/>
      <c r="H100" s="44" t="str">
        <f t="shared" ref="H100:H134" si="27">AW100</f>
        <v/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 t="shared" si="26"/>
        <v>15</v>
      </c>
      <c r="AU100" s="16">
        <f t="shared" si="17"/>
        <v>14</v>
      </c>
      <c r="AV100" s="16">
        <f t="shared" si="18"/>
        <v>5</v>
      </c>
      <c r="AW100" s="18" t="str">
        <f t="shared" si="19"/>
        <v/>
      </c>
      <c r="AX100" s="54"/>
    </row>
    <row r="101" spans="1:50" x14ac:dyDescent="0.25">
      <c r="A101" s="39"/>
      <c r="B101" s="40"/>
      <c r="C101" s="40"/>
      <c r="D101" s="40"/>
      <c r="E101" s="40"/>
      <c r="F101" s="39"/>
      <c r="G101" s="40"/>
      <c r="H101" s="44" t="str">
        <f t="shared" si="27"/>
        <v/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 t="shared" si="26"/>
        <v>15</v>
      </c>
      <c r="AU101" s="16">
        <f t="shared" si="17"/>
        <v>15</v>
      </c>
      <c r="AV101" s="16">
        <f t="shared" si="18"/>
        <v>5</v>
      </c>
      <c r="AW101" s="18" t="str">
        <f t="shared" si="19"/>
        <v/>
      </c>
      <c r="AX101" s="54"/>
    </row>
    <row r="102" spans="1:50" x14ac:dyDescent="0.25">
      <c r="A102" s="39"/>
      <c r="B102" s="40"/>
      <c r="C102" s="40"/>
      <c r="D102" s="40"/>
      <c r="E102" s="40"/>
      <c r="F102" s="39"/>
      <c r="G102" s="40"/>
      <c r="H102" s="44" t="str">
        <f t="shared" si="27"/>
        <v/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 t="shared" si="26"/>
        <v>15</v>
      </c>
      <c r="AU102" s="16">
        <f t="shared" si="17"/>
        <v>14</v>
      </c>
      <c r="AV102" s="16">
        <f t="shared" si="18"/>
        <v>5</v>
      </c>
      <c r="AW102" s="18" t="str">
        <f t="shared" si="19"/>
        <v/>
      </c>
      <c r="AX102" s="54"/>
    </row>
    <row r="103" spans="1:50" x14ac:dyDescent="0.25">
      <c r="A103" s="39"/>
      <c r="B103" s="40"/>
      <c r="C103" s="40"/>
      <c r="D103" s="40"/>
      <c r="E103" s="40"/>
      <c r="F103" s="39"/>
      <c r="G103" s="40"/>
      <c r="H103" s="44" t="str">
        <f t="shared" si="27"/>
        <v/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 t="shared" si="20"/>
        <v>0</v>
      </c>
      <c r="AU103" s="16">
        <f t="shared" si="17"/>
        <v>0</v>
      </c>
      <c r="AV103" s="16">
        <f t="shared" si="18"/>
        <v>0</v>
      </c>
      <c r="AW103" s="18" t="str">
        <f t="shared" si="19"/>
        <v/>
      </c>
      <c r="AX103" s="54"/>
    </row>
    <row r="104" spans="1:50" x14ac:dyDescent="0.25">
      <c r="A104" s="39"/>
      <c r="B104" s="40"/>
      <c r="C104" s="40"/>
      <c r="D104" s="40"/>
      <c r="E104" s="40"/>
      <c r="F104" s="39"/>
      <c r="G104" s="40"/>
      <c r="H104" s="44" t="str">
        <f t="shared" si="27"/>
        <v/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 t="shared" ref="AT104:AT106" si="28">COUNTIF(I104:AS104,"=3")+COUNTIF(I104:AS104,"=4")+COUNTIF(I104:AS104,"=-5")</f>
        <v>25</v>
      </c>
      <c r="AU104" s="16">
        <f t="shared" si="17"/>
        <v>19</v>
      </c>
      <c r="AV104" s="16">
        <f t="shared" si="18"/>
        <v>3</v>
      </c>
      <c r="AW104" s="18" t="str">
        <f t="shared" si="19"/>
        <v/>
      </c>
      <c r="AX104" s="54"/>
    </row>
    <row r="105" spans="1:50" x14ac:dyDescent="0.25">
      <c r="A105" s="39"/>
      <c r="B105" s="40"/>
      <c r="C105" s="40"/>
      <c r="D105" s="40"/>
      <c r="E105" s="40"/>
      <c r="F105" s="39"/>
      <c r="G105" s="40"/>
      <c r="H105" s="44" t="str">
        <f t="shared" si="27"/>
        <v/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 t="shared" si="28"/>
        <v>15</v>
      </c>
      <c r="AU105" s="16">
        <f t="shared" si="17"/>
        <v>13</v>
      </c>
      <c r="AV105" s="16">
        <f t="shared" si="18"/>
        <v>4</v>
      </c>
      <c r="AW105" s="18" t="str">
        <f t="shared" si="19"/>
        <v/>
      </c>
      <c r="AX105" s="54"/>
    </row>
    <row r="106" spans="1:50" x14ac:dyDescent="0.25">
      <c r="A106" s="39"/>
      <c r="B106" s="40"/>
      <c r="C106" s="40"/>
      <c r="D106" s="40"/>
      <c r="E106" s="40"/>
      <c r="F106" s="39"/>
      <c r="G106" s="40"/>
      <c r="H106" s="44" t="str">
        <f t="shared" si="27"/>
        <v/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 t="shared" si="28"/>
        <v>19</v>
      </c>
      <c r="AU106" s="16">
        <f t="shared" si="17"/>
        <v>16</v>
      </c>
      <c r="AV106" s="16">
        <f t="shared" si="18"/>
        <v>2</v>
      </c>
      <c r="AW106" s="18" t="str">
        <f t="shared" si="19"/>
        <v/>
      </c>
      <c r="AX106" s="54"/>
    </row>
    <row r="107" spans="1:50" x14ac:dyDescent="0.25">
      <c r="A107" s="39"/>
      <c r="B107" s="40"/>
      <c r="C107" s="40"/>
      <c r="D107" s="40"/>
      <c r="E107" s="40"/>
      <c r="F107" s="39"/>
      <c r="G107" s="40"/>
      <c r="H107" s="44" t="str">
        <f t="shared" si="27"/>
        <v/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 t="shared" si="20"/>
        <v>0</v>
      </c>
      <c r="AU107" s="16">
        <f t="shared" si="17"/>
        <v>0</v>
      </c>
      <c r="AV107" s="16">
        <f t="shared" si="18"/>
        <v>0</v>
      </c>
      <c r="AW107" s="18" t="str">
        <f t="shared" si="19"/>
        <v/>
      </c>
      <c r="AX107" s="54"/>
    </row>
    <row r="108" spans="1:50" x14ac:dyDescent="0.25">
      <c r="A108" s="39"/>
      <c r="B108" s="40"/>
      <c r="C108" s="40"/>
      <c r="D108" s="40"/>
      <c r="E108" s="40"/>
      <c r="F108" s="39"/>
      <c r="G108" s="40"/>
      <c r="H108" s="44" t="str">
        <f t="shared" si="27"/>
        <v/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 t="shared" si="20"/>
        <v>0</v>
      </c>
      <c r="AU108" s="16">
        <f t="shared" si="17"/>
        <v>0</v>
      </c>
      <c r="AV108" s="16">
        <f t="shared" si="18"/>
        <v>0</v>
      </c>
      <c r="AW108" s="18" t="str">
        <f t="shared" si="19"/>
        <v/>
      </c>
      <c r="AX108" s="54"/>
    </row>
    <row r="109" spans="1:50" x14ac:dyDescent="0.25">
      <c r="A109" s="39"/>
      <c r="B109" s="40"/>
      <c r="C109" s="40"/>
      <c r="D109" s="40"/>
      <c r="E109" s="40"/>
      <c r="F109" s="39"/>
      <c r="G109" s="40"/>
      <c r="H109" s="44" t="str">
        <f t="shared" si="27"/>
        <v/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 t="shared" ref="AT109:AT110" si="29">COUNTIF(I109:AS109,"=3")+COUNTIF(I109:AS109,"=4")+COUNTIF(I109:AS109,"=-5")</f>
        <v>15</v>
      </c>
      <c r="AU109" s="16">
        <f t="shared" si="17"/>
        <v>14</v>
      </c>
      <c r="AV109" s="16">
        <f t="shared" si="18"/>
        <v>3</v>
      </c>
      <c r="AW109" s="18" t="str">
        <f t="shared" si="19"/>
        <v/>
      </c>
      <c r="AX109" s="54"/>
    </row>
    <row r="110" spans="1:50" x14ac:dyDescent="0.25">
      <c r="A110" s="39"/>
      <c r="B110" s="40"/>
      <c r="C110" s="40"/>
      <c r="D110" s="40"/>
      <c r="E110" s="40"/>
      <c r="F110" s="39"/>
      <c r="G110" s="40"/>
      <c r="H110" s="44" t="str">
        <f t="shared" si="27"/>
        <v/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 t="shared" si="29"/>
        <v>19</v>
      </c>
      <c r="AU110" s="16">
        <f t="shared" si="17"/>
        <v>18</v>
      </c>
      <c r="AV110" s="16">
        <f t="shared" si="18"/>
        <v>0</v>
      </c>
      <c r="AW110" s="18" t="str">
        <f t="shared" si="19"/>
        <v/>
      </c>
      <c r="AX110" s="54"/>
    </row>
    <row r="111" spans="1:50" x14ac:dyDescent="0.25">
      <c r="A111" s="39"/>
      <c r="B111" s="40"/>
      <c r="C111" s="40"/>
      <c r="D111" s="40"/>
      <c r="E111" s="40"/>
      <c r="F111" s="39"/>
      <c r="G111" s="40"/>
      <c r="H111" s="44" t="str">
        <f t="shared" si="27"/>
        <v/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 t="shared" si="20"/>
        <v>0</v>
      </c>
      <c r="AU111" s="16">
        <f t="shared" si="17"/>
        <v>0</v>
      </c>
      <c r="AV111" s="16">
        <f t="shared" si="18"/>
        <v>0</v>
      </c>
      <c r="AW111" s="18" t="str">
        <f t="shared" si="19"/>
        <v/>
      </c>
      <c r="AX111" s="54"/>
    </row>
    <row r="112" spans="1:50" x14ac:dyDescent="0.25">
      <c r="A112" s="39"/>
      <c r="B112" s="40"/>
      <c r="C112" s="40"/>
      <c r="D112" s="40"/>
      <c r="E112" s="40"/>
      <c r="F112" s="39"/>
      <c r="G112" s="40"/>
      <c r="H112" s="44" t="str">
        <f t="shared" si="27"/>
        <v/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 t="shared" ref="AT112:AT114" si="30">COUNTIF(I112:AS112,"=3")+COUNTIF(I112:AS112,"=4")+COUNTIF(I112:AS112,"=-5")</f>
        <v>15</v>
      </c>
      <c r="AU112" s="16">
        <f t="shared" si="17"/>
        <v>14</v>
      </c>
      <c r="AV112" s="16">
        <f t="shared" si="18"/>
        <v>3</v>
      </c>
      <c r="AW112" s="18" t="str">
        <f t="shared" si="19"/>
        <v/>
      </c>
      <c r="AX112" s="54"/>
    </row>
    <row r="113" spans="1:50" x14ac:dyDescent="0.25">
      <c r="A113" s="39"/>
      <c r="B113" s="40"/>
      <c r="C113" s="40"/>
      <c r="D113" s="40"/>
      <c r="E113" s="40"/>
      <c r="F113" s="39"/>
      <c r="G113" s="40"/>
      <c r="H113" s="44" t="str">
        <f t="shared" si="27"/>
        <v/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 t="shared" si="30"/>
        <v>19</v>
      </c>
      <c r="AU113" s="16">
        <f t="shared" si="17"/>
        <v>18</v>
      </c>
      <c r="AV113" s="16">
        <f t="shared" si="18"/>
        <v>3</v>
      </c>
      <c r="AW113" s="18" t="str">
        <f t="shared" si="19"/>
        <v/>
      </c>
      <c r="AX113" s="54"/>
    </row>
    <row r="114" spans="1:50" x14ac:dyDescent="0.25">
      <c r="A114" s="39"/>
      <c r="B114" s="40"/>
      <c r="C114" s="40"/>
      <c r="D114" s="40"/>
      <c r="E114" s="40"/>
      <c r="F114" s="39"/>
      <c r="G114" s="40"/>
      <c r="H114" s="44" t="str">
        <f t="shared" si="27"/>
        <v/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 t="shared" si="30"/>
        <v>21</v>
      </c>
      <c r="AU114" s="16">
        <f t="shared" si="17"/>
        <v>19</v>
      </c>
      <c r="AV114" s="16">
        <f t="shared" si="18"/>
        <v>7</v>
      </c>
      <c r="AW114" s="18" t="str">
        <f t="shared" si="19"/>
        <v/>
      </c>
      <c r="AX114" s="54"/>
    </row>
    <row r="115" spans="1:50" x14ac:dyDescent="0.25">
      <c r="A115" s="39"/>
      <c r="B115" s="40"/>
      <c r="C115" s="40"/>
      <c r="D115" s="40"/>
      <c r="E115" s="40"/>
      <c r="F115" s="39"/>
      <c r="G115" s="40"/>
      <c r="H115" s="44" t="str">
        <f t="shared" si="27"/>
        <v/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 t="shared" si="20"/>
        <v>0</v>
      </c>
      <c r="AU115" s="16">
        <f t="shared" si="17"/>
        <v>0</v>
      </c>
      <c r="AV115" s="16">
        <f t="shared" si="18"/>
        <v>0</v>
      </c>
      <c r="AW115" s="18" t="str">
        <f t="shared" si="19"/>
        <v/>
      </c>
      <c r="AX115" s="54"/>
    </row>
    <row r="116" spans="1:50" x14ac:dyDescent="0.25">
      <c r="A116" s="39"/>
      <c r="B116" s="40"/>
      <c r="C116" s="40"/>
      <c r="D116" s="40"/>
      <c r="E116" s="40"/>
      <c r="F116" s="39"/>
      <c r="G116" s="40"/>
      <c r="H116" s="44" t="str">
        <f t="shared" si="27"/>
        <v/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 t="shared" ref="AT116:AT117" si="31">COUNTIF(I116:AS116,"=3")+COUNTIF(I116:AS116,"=4")+COUNTIF(I116:AS116,"=-5")</f>
        <v>15</v>
      </c>
      <c r="AU116" s="16">
        <f t="shared" si="17"/>
        <v>14</v>
      </c>
      <c r="AV116" s="16">
        <f t="shared" si="18"/>
        <v>5</v>
      </c>
      <c r="AW116" s="18" t="str">
        <f t="shared" si="19"/>
        <v/>
      </c>
      <c r="AX116" s="54"/>
    </row>
    <row r="117" spans="1:50" x14ac:dyDescent="0.25">
      <c r="A117" s="39"/>
      <c r="B117" s="40"/>
      <c r="C117" s="40"/>
      <c r="D117" s="40"/>
      <c r="E117" s="40"/>
      <c r="F117" s="39"/>
      <c r="G117" s="40"/>
      <c r="H117" s="44" t="str">
        <f t="shared" si="27"/>
        <v/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 t="shared" si="31"/>
        <v>19</v>
      </c>
      <c r="AU117" s="16">
        <f t="shared" si="17"/>
        <v>19</v>
      </c>
      <c r="AV117" s="16">
        <f t="shared" si="18"/>
        <v>4</v>
      </c>
      <c r="AW117" s="18" t="str">
        <f t="shared" si="19"/>
        <v/>
      </c>
      <c r="AX117" s="54"/>
    </row>
    <row r="118" spans="1:50" x14ac:dyDescent="0.25">
      <c r="A118" s="39"/>
      <c r="B118" s="40"/>
      <c r="C118" s="40"/>
      <c r="D118" s="40"/>
      <c r="E118" s="40"/>
      <c r="F118" s="39"/>
      <c r="G118" s="40"/>
      <c r="H118" s="44" t="str">
        <f t="shared" si="27"/>
        <v/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 t="shared" si="20"/>
        <v>0</v>
      </c>
      <c r="AU118" s="16">
        <f t="shared" si="17"/>
        <v>0</v>
      </c>
      <c r="AV118" s="16">
        <f t="shared" si="18"/>
        <v>0</v>
      </c>
      <c r="AW118" s="18" t="str">
        <f t="shared" si="19"/>
        <v/>
      </c>
      <c r="AX118" s="54"/>
    </row>
    <row r="119" spans="1:50" x14ac:dyDescent="0.25">
      <c r="A119" s="39"/>
      <c r="B119" s="40"/>
      <c r="C119" s="40"/>
      <c r="D119" s="40"/>
      <c r="E119" s="40"/>
      <c r="F119" s="39"/>
      <c r="G119" s="40"/>
      <c r="H119" s="44" t="str">
        <f t="shared" si="27"/>
        <v/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 t="shared" ref="AT119:AT123" si="32">COUNTIF(I119:AS119,"=3")+COUNTIF(I119:AS119,"=4")+COUNTIF(I119:AS119,"=-5")</f>
        <v>19</v>
      </c>
      <c r="AU119" s="16">
        <f t="shared" si="17"/>
        <v>18</v>
      </c>
      <c r="AV119" s="16">
        <f t="shared" si="18"/>
        <v>3</v>
      </c>
      <c r="AW119" s="18" t="str">
        <f t="shared" si="19"/>
        <v/>
      </c>
      <c r="AX119" s="54"/>
    </row>
    <row r="120" spans="1:50" x14ac:dyDescent="0.25">
      <c r="A120" s="39"/>
      <c r="B120" s="40"/>
      <c r="C120" s="40"/>
      <c r="D120" s="40"/>
      <c r="E120" s="40"/>
      <c r="F120" s="39"/>
      <c r="G120" s="40"/>
      <c r="H120" s="44" t="str">
        <f t="shared" si="27"/>
        <v/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 t="shared" si="32"/>
        <v>15</v>
      </c>
      <c r="AU120" s="16">
        <f t="shared" si="17"/>
        <v>12</v>
      </c>
      <c r="AV120" s="16">
        <f t="shared" si="18"/>
        <v>0</v>
      </c>
      <c r="AW120" s="18" t="str">
        <f t="shared" si="19"/>
        <v/>
      </c>
      <c r="AX120" s="54"/>
    </row>
    <row r="121" spans="1:50" x14ac:dyDescent="0.25">
      <c r="A121" s="39"/>
      <c r="B121" s="40"/>
      <c r="C121" s="40"/>
      <c r="D121" s="40"/>
      <c r="E121" s="40"/>
      <c r="F121" s="39"/>
      <c r="G121" s="40"/>
      <c r="H121" s="44" t="str">
        <f t="shared" si="27"/>
        <v/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 t="shared" si="32"/>
        <v>15</v>
      </c>
      <c r="AU121" s="16">
        <f t="shared" si="17"/>
        <v>14</v>
      </c>
      <c r="AV121" s="16">
        <f t="shared" si="18"/>
        <v>3</v>
      </c>
      <c r="AW121" s="18" t="str">
        <f t="shared" si="19"/>
        <v/>
      </c>
      <c r="AX121" s="54"/>
    </row>
    <row r="122" spans="1:50" x14ac:dyDescent="0.25">
      <c r="A122" s="39"/>
      <c r="B122" s="40"/>
      <c r="C122" s="40"/>
      <c r="D122" s="40"/>
      <c r="E122" s="40"/>
      <c r="F122" s="39"/>
      <c r="G122" s="40"/>
      <c r="H122" s="44" t="str">
        <f t="shared" si="27"/>
        <v/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 t="shared" si="32"/>
        <v>15</v>
      </c>
      <c r="AU122" s="16">
        <f t="shared" si="17"/>
        <v>15</v>
      </c>
      <c r="AV122" s="16">
        <f t="shared" si="18"/>
        <v>1</v>
      </c>
      <c r="AW122" s="18" t="str">
        <f t="shared" si="19"/>
        <v/>
      </c>
      <c r="AX122" s="54"/>
    </row>
    <row r="123" spans="1:50" x14ac:dyDescent="0.25">
      <c r="A123" s="39"/>
      <c r="B123" s="40"/>
      <c r="C123" s="40"/>
      <c r="D123" s="40"/>
      <c r="E123" s="40"/>
      <c r="F123" s="39"/>
      <c r="G123" s="40"/>
      <c r="H123" s="44" t="str">
        <f t="shared" si="27"/>
        <v/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 t="shared" si="32"/>
        <v>15</v>
      </c>
      <c r="AU123" s="16">
        <f t="shared" si="17"/>
        <v>14</v>
      </c>
      <c r="AV123" s="16">
        <f t="shared" si="18"/>
        <v>3</v>
      </c>
      <c r="AW123" s="18" t="str">
        <f t="shared" si="19"/>
        <v/>
      </c>
      <c r="AX123" s="54"/>
    </row>
    <row r="124" spans="1:50" x14ac:dyDescent="0.25">
      <c r="A124" s="39"/>
      <c r="B124" s="40"/>
      <c r="C124" s="40"/>
      <c r="D124" s="40"/>
      <c r="E124" s="40"/>
      <c r="F124" s="39"/>
      <c r="G124" s="40"/>
      <c r="H124" s="44" t="str">
        <f t="shared" si="27"/>
        <v/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 t="shared" si="20"/>
        <v>0</v>
      </c>
      <c r="AU124" s="16">
        <f t="shared" si="17"/>
        <v>0</v>
      </c>
      <c r="AV124" s="16">
        <f t="shared" si="18"/>
        <v>0</v>
      </c>
      <c r="AW124" s="18" t="str">
        <f t="shared" si="19"/>
        <v/>
      </c>
      <c r="AX124" s="54"/>
    </row>
    <row r="125" spans="1:50" x14ac:dyDescent="0.25">
      <c r="A125" s="39"/>
      <c r="B125" s="40"/>
      <c r="C125" s="40"/>
      <c r="D125" s="40"/>
      <c r="E125" s="40"/>
      <c r="F125" s="39"/>
      <c r="G125" s="40"/>
      <c r="H125" s="44" t="str">
        <f t="shared" si="27"/>
        <v/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 t="shared" si="20"/>
        <v>0</v>
      </c>
      <c r="AU125" s="16">
        <f t="shared" si="17"/>
        <v>0</v>
      </c>
      <c r="AV125" s="16">
        <f t="shared" si="18"/>
        <v>0</v>
      </c>
      <c r="AW125" s="18" t="str">
        <f t="shared" si="19"/>
        <v/>
      </c>
      <c r="AX125" s="54"/>
    </row>
    <row r="126" spans="1:50" x14ac:dyDescent="0.25">
      <c r="A126" s="39"/>
      <c r="B126" s="40"/>
      <c r="C126" s="40"/>
      <c r="D126" s="40"/>
      <c r="E126" s="40"/>
      <c r="F126" s="39"/>
      <c r="G126" s="40"/>
      <c r="H126" s="44" t="str">
        <f t="shared" si="27"/>
        <v/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 t="shared" ref="AT126:AT129" si="33">COUNTIF(I126:AS126,"=3")+COUNTIF(I126:AS126,"=4")+COUNTIF(I126:AS126,"=-5")</f>
        <v>15</v>
      </c>
      <c r="AU126" s="16">
        <f t="shared" si="17"/>
        <v>14</v>
      </c>
      <c r="AV126" s="16">
        <f t="shared" si="18"/>
        <v>3</v>
      </c>
      <c r="AW126" s="18" t="str">
        <f t="shared" si="19"/>
        <v/>
      </c>
      <c r="AX126" s="54"/>
    </row>
    <row r="127" spans="1:50" x14ac:dyDescent="0.25">
      <c r="A127" s="39"/>
      <c r="B127" s="40"/>
      <c r="C127" s="40"/>
      <c r="D127" s="40"/>
      <c r="E127" s="40"/>
      <c r="F127" s="39"/>
      <c r="G127" s="40"/>
      <c r="H127" s="44" t="str">
        <f t="shared" si="27"/>
        <v/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 t="shared" si="33"/>
        <v>15</v>
      </c>
      <c r="AU127" s="16">
        <f t="shared" si="17"/>
        <v>15</v>
      </c>
      <c r="AV127" s="16">
        <f t="shared" si="18"/>
        <v>2</v>
      </c>
      <c r="AW127" s="18" t="str">
        <f t="shared" si="19"/>
        <v/>
      </c>
      <c r="AX127" s="54"/>
    </row>
    <row r="128" spans="1:50" x14ac:dyDescent="0.25">
      <c r="A128" s="39"/>
      <c r="B128" s="40"/>
      <c r="C128" s="40"/>
      <c r="D128" s="40"/>
      <c r="E128" s="40"/>
      <c r="F128" s="39"/>
      <c r="G128" s="40"/>
      <c r="H128" s="44" t="str">
        <f t="shared" si="27"/>
        <v/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 t="shared" si="33"/>
        <v>21</v>
      </c>
      <c r="AU128" s="16">
        <f t="shared" si="17"/>
        <v>21</v>
      </c>
      <c r="AV128" s="16">
        <f t="shared" si="18"/>
        <v>3</v>
      </c>
      <c r="AW128" s="18" t="str">
        <f t="shared" si="19"/>
        <v/>
      </c>
      <c r="AX128" s="54"/>
    </row>
    <row r="129" spans="1:50" x14ac:dyDescent="0.25">
      <c r="A129" s="39"/>
      <c r="B129" s="40"/>
      <c r="C129" s="40"/>
      <c r="D129" s="40"/>
      <c r="E129" s="40"/>
      <c r="F129" s="39"/>
      <c r="G129" s="40"/>
      <c r="H129" s="44" t="str">
        <f t="shared" si="27"/>
        <v/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 t="shared" si="33"/>
        <v>15</v>
      </c>
      <c r="AU129" s="16">
        <f t="shared" si="17"/>
        <v>13</v>
      </c>
      <c r="AV129" s="16">
        <f t="shared" si="18"/>
        <v>2</v>
      </c>
      <c r="AW129" s="18" t="str">
        <f t="shared" si="19"/>
        <v/>
      </c>
      <c r="AX129" s="54"/>
    </row>
    <row r="130" spans="1:50" x14ac:dyDescent="0.25">
      <c r="A130" s="39"/>
      <c r="B130" s="40"/>
      <c r="C130" s="40"/>
      <c r="D130" s="40"/>
      <c r="E130" s="40"/>
      <c r="F130" s="39"/>
      <c r="G130" s="40"/>
      <c r="H130" s="44" t="str">
        <f t="shared" si="27"/>
        <v/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 t="shared" si="20"/>
        <v>0</v>
      </c>
      <c r="AU130" s="16">
        <f t="shared" si="17"/>
        <v>0</v>
      </c>
      <c r="AV130" s="16">
        <f t="shared" si="18"/>
        <v>0</v>
      </c>
      <c r="AW130" s="18" t="str">
        <f t="shared" si="19"/>
        <v/>
      </c>
      <c r="AX130" s="54"/>
    </row>
    <row r="131" spans="1:50" x14ac:dyDescent="0.25">
      <c r="A131" s="39"/>
      <c r="B131" s="40"/>
      <c r="C131" s="40"/>
      <c r="D131" s="40"/>
      <c r="E131" s="40"/>
      <c r="F131" s="39"/>
      <c r="G131" s="40"/>
      <c r="H131" s="44" t="str">
        <f t="shared" si="27"/>
        <v/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17"/>
        <v>11</v>
      </c>
      <c r="AV131" s="16">
        <f t="shared" si="18"/>
        <v>1</v>
      </c>
      <c r="AW131" s="18" t="str">
        <f t="shared" si="19"/>
        <v/>
      </c>
      <c r="AX131" s="54"/>
    </row>
    <row r="132" spans="1:50" x14ac:dyDescent="0.25">
      <c r="A132" s="39"/>
      <c r="B132" s="40"/>
      <c r="C132" s="40"/>
      <c r="D132" s="40"/>
      <c r="E132" s="40"/>
      <c r="F132" s="39"/>
      <c r="G132" s="40"/>
      <c r="H132" s="44" t="str">
        <f t="shared" si="27"/>
        <v/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34">COUNTIF(I132:AS132,"=3")+COUNTIF(I132:AS132,"=4")+COUNTIF(I132:AS132,"=5")</f>
        <v>0</v>
      </c>
      <c r="AU132" s="16">
        <f t="shared" ref="AU132:AU195" si="35">COUNTIF(I132:AS132,"=4")</f>
        <v>0</v>
      </c>
      <c r="AV132" s="16">
        <f t="shared" ref="AV132:AV195" si="36">COUNTIF(I132:AS132,"=1")</f>
        <v>0</v>
      </c>
      <c r="AW132" s="18" t="str">
        <f t="shared" ref="AW132:AW195" si="37">IFERROR(IF(F132&lt;&gt;"",IF(AU132/AT132*100=100, (AU132+AV132)/AT132*100,AU132/AT132*100),""),0)</f>
        <v/>
      </c>
      <c r="AX132" s="54"/>
    </row>
    <row r="133" spans="1:50" x14ac:dyDescent="0.25">
      <c r="A133" s="39"/>
      <c r="B133" s="40"/>
      <c r="C133" s="40"/>
      <c r="D133" s="40"/>
      <c r="E133" s="40"/>
      <c r="F133" s="39"/>
      <c r="G133" s="40"/>
      <c r="H133" s="44" t="str">
        <f t="shared" si="27"/>
        <v/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 t="shared" ref="AT133:AT134" si="38">COUNTIF(I133:AS133,"=3")+COUNTIF(I133:AS133,"=4")+COUNTIF(I133:AS133,"=-5")</f>
        <v>19</v>
      </c>
      <c r="AU133" s="16">
        <f t="shared" si="35"/>
        <v>5</v>
      </c>
      <c r="AV133" s="16">
        <f t="shared" si="36"/>
        <v>1</v>
      </c>
      <c r="AW133" s="18" t="str">
        <f t="shared" si="37"/>
        <v/>
      </c>
      <c r="AX133" s="54"/>
    </row>
    <row r="134" spans="1:50" x14ac:dyDescent="0.25">
      <c r="A134" s="39"/>
      <c r="B134" s="40"/>
      <c r="C134" s="40"/>
      <c r="D134" s="40"/>
      <c r="E134" s="40"/>
      <c r="F134" s="39"/>
      <c r="G134" s="40"/>
      <c r="H134" s="44" t="str">
        <f t="shared" si="27"/>
        <v/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 t="shared" si="38"/>
        <v>6</v>
      </c>
      <c r="AU134" s="16">
        <f t="shared" si="35"/>
        <v>6</v>
      </c>
      <c r="AV134" s="16">
        <f t="shared" si="36"/>
        <v>1</v>
      </c>
      <c r="AW134" s="18" t="str">
        <f t="shared" si="37"/>
        <v/>
      </c>
      <c r="AX134" s="54"/>
    </row>
    <row r="135" spans="1:50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39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34"/>
        <v>0</v>
      </c>
      <c r="AU135" s="16">
        <f t="shared" si="35"/>
        <v>0</v>
      </c>
      <c r="AV135" s="16">
        <f t="shared" si="36"/>
        <v>0</v>
      </c>
      <c r="AW135" s="18" t="str">
        <f t="shared" si="37"/>
        <v/>
      </c>
      <c r="AX135" s="54"/>
    </row>
    <row r="136" spans="1:50" x14ac:dyDescent="0.25">
      <c r="A136" s="39"/>
      <c r="B136" s="40"/>
      <c r="C136" s="40"/>
      <c r="D136" s="40"/>
      <c r="E136" s="40"/>
      <c r="F136" s="39"/>
      <c r="G136" s="40"/>
      <c r="H136" s="44" t="str">
        <f t="shared" si="39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34"/>
        <v>0</v>
      </c>
      <c r="AU136" s="16">
        <f t="shared" si="35"/>
        <v>0</v>
      </c>
      <c r="AV136" s="16">
        <f t="shared" si="36"/>
        <v>0</v>
      </c>
      <c r="AW136" s="18" t="str">
        <f t="shared" si="37"/>
        <v/>
      </c>
      <c r="AX136" s="54"/>
    </row>
    <row r="137" spans="1:50" x14ac:dyDescent="0.25">
      <c r="A137" s="39"/>
      <c r="B137" s="40"/>
      <c r="C137" s="40"/>
      <c r="D137" s="40"/>
      <c r="E137" s="40"/>
      <c r="F137" s="39"/>
      <c r="G137" s="40"/>
      <c r="H137" s="44" t="str">
        <f t="shared" si="39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34"/>
        <v>0</v>
      </c>
      <c r="AU137" s="16">
        <f t="shared" si="35"/>
        <v>0</v>
      </c>
      <c r="AV137" s="16">
        <f t="shared" si="36"/>
        <v>0</v>
      </c>
      <c r="AW137" s="18" t="str">
        <f t="shared" si="37"/>
        <v/>
      </c>
      <c r="AX137" s="54"/>
    </row>
    <row r="138" spans="1:50" x14ac:dyDescent="0.25">
      <c r="A138" s="39"/>
      <c r="B138" s="40"/>
      <c r="C138" s="40"/>
      <c r="D138" s="40"/>
      <c r="E138" s="40"/>
      <c r="F138" s="39"/>
      <c r="G138" s="40"/>
      <c r="H138" s="44" t="str">
        <f t="shared" si="39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34"/>
        <v>0</v>
      </c>
      <c r="AU138" s="16">
        <f t="shared" si="35"/>
        <v>0</v>
      </c>
      <c r="AV138" s="16">
        <f t="shared" si="36"/>
        <v>0</v>
      </c>
      <c r="AW138" s="18" t="str">
        <f t="shared" si="37"/>
        <v/>
      </c>
      <c r="AX138" s="54"/>
    </row>
    <row r="139" spans="1:50" x14ac:dyDescent="0.25">
      <c r="A139" s="39"/>
      <c r="B139" s="40"/>
      <c r="C139" s="40"/>
      <c r="D139" s="40"/>
      <c r="E139" s="40"/>
      <c r="F139" s="39"/>
      <c r="G139" s="40"/>
      <c r="H139" s="44" t="str">
        <f t="shared" si="39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34"/>
        <v>0</v>
      </c>
      <c r="AU139" s="16">
        <f t="shared" si="35"/>
        <v>0</v>
      </c>
      <c r="AV139" s="16">
        <f t="shared" si="36"/>
        <v>0</v>
      </c>
      <c r="AW139" s="18" t="str">
        <f t="shared" si="37"/>
        <v/>
      </c>
      <c r="AX139" s="54"/>
    </row>
    <row r="140" spans="1:50" x14ac:dyDescent="0.25">
      <c r="A140" s="39"/>
      <c r="B140" s="40"/>
      <c r="C140" s="40"/>
      <c r="D140" s="40"/>
      <c r="E140" s="40"/>
      <c r="F140" s="39"/>
      <c r="G140" s="40"/>
      <c r="H140" s="44" t="str">
        <f t="shared" si="39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34"/>
        <v>0</v>
      </c>
      <c r="AU140" s="16">
        <f t="shared" si="35"/>
        <v>0</v>
      </c>
      <c r="AV140" s="16">
        <f t="shared" si="36"/>
        <v>0</v>
      </c>
      <c r="AW140" s="18" t="str">
        <f t="shared" si="37"/>
        <v/>
      </c>
      <c r="AX140" s="54"/>
    </row>
    <row r="141" spans="1:50" x14ac:dyDescent="0.25">
      <c r="A141" s="39"/>
      <c r="B141" s="40"/>
      <c r="C141" s="40"/>
      <c r="D141" s="40"/>
      <c r="E141" s="40"/>
      <c r="F141" s="39"/>
      <c r="G141" s="40"/>
      <c r="H141" s="44" t="str">
        <f t="shared" si="39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34"/>
        <v>0</v>
      </c>
      <c r="AU141" s="16">
        <f t="shared" si="35"/>
        <v>0</v>
      </c>
      <c r="AV141" s="16">
        <f t="shared" si="36"/>
        <v>0</v>
      </c>
      <c r="AW141" s="18" t="str">
        <f t="shared" si="37"/>
        <v/>
      </c>
      <c r="AX141" s="54"/>
    </row>
    <row r="142" spans="1:50" x14ac:dyDescent="0.25">
      <c r="A142" s="39"/>
      <c r="B142" s="40"/>
      <c r="C142" s="40"/>
      <c r="D142" s="40"/>
      <c r="E142" s="40"/>
      <c r="F142" s="39"/>
      <c r="G142" s="40"/>
      <c r="H142" s="44" t="str">
        <f t="shared" si="39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34"/>
        <v>0</v>
      </c>
      <c r="AU142" s="16">
        <f t="shared" si="35"/>
        <v>0</v>
      </c>
      <c r="AV142" s="16">
        <f t="shared" si="36"/>
        <v>0</v>
      </c>
      <c r="AW142" s="18" t="str">
        <f t="shared" si="37"/>
        <v/>
      </c>
      <c r="AX142" s="54"/>
    </row>
    <row r="143" spans="1:50" x14ac:dyDescent="0.25">
      <c r="A143" s="39"/>
      <c r="B143" s="40"/>
      <c r="C143" s="40"/>
      <c r="D143" s="40"/>
      <c r="E143" s="40"/>
      <c r="F143" s="39"/>
      <c r="G143" s="40"/>
      <c r="H143" s="44" t="str">
        <f t="shared" si="39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34"/>
        <v>0</v>
      </c>
      <c r="AU143" s="16">
        <f t="shared" si="35"/>
        <v>0</v>
      </c>
      <c r="AV143" s="16">
        <f t="shared" si="36"/>
        <v>0</v>
      </c>
      <c r="AW143" s="18" t="str">
        <f t="shared" si="37"/>
        <v/>
      </c>
      <c r="AX143" s="54"/>
    </row>
    <row r="144" spans="1:50" x14ac:dyDescent="0.25">
      <c r="A144" s="39"/>
      <c r="B144" s="40"/>
      <c r="C144" s="40"/>
      <c r="D144" s="40"/>
      <c r="E144" s="40"/>
      <c r="F144" s="39"/>
      <c r="G144" s="40"/>
      <c r="H144" s="44" t="str">
        <f t="shared" si="39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34"/>
        <v>0</v>
      </c>
      <c r="AU144" s="16">
        <f t="shared" si="35"/>
        <v>0</v>
      </c>
      <c r="AV144" s="16">
        <f t="shared" si="36"/>
        <v>0</v>
      </c>
      <c r="AW144" s="18" t="str">
        <f t="shared" si="37"/>
        <v/>
      </c>
      <c r="AX144" s="54"/>
    </row>
    <row r="145" spans="1:50" x14ac:dyDescent="0.25">
      <c r="A145" s="39"/>
      <c r="B145" s="40"/>
      <c r="C145" s="40"/>
      <c r="D145" s="40"/>
      <c r="E145" s="40"/>
      <c r="F145" s="39"/>
      <c r="G145" s="40"/>
      <c r="H145" s="44" t="str">
        <f t="shared" si="39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34"/>
        <v>0</v>
      </c>
      <c r="AU145" s="16">
        <f t="shared" si="35"/>
        <v>0</v>
      </c>
      <c r="AV145" s="16">
        <f t="shared" si="36"/>
        <v>0</v>
      </c>
      <c r="AW145" s="18" t="str">
        <f t="shared" si="37"/>
        <v/>
      </c>
      <c r="AX145" s="54"/>
    </row>
    <row r="146" spans="1:50" x14ac:dyDescent="0.25">
      <c r="A146" s="39"/>
      <c r="B146" s="40"/>
      <c r="C146" s="40"/>
      <c r="D146" s="40"/>
      <c r="E146" s="40"/>
      <c r="F146" s="39"/>
      <c r="G146" s="40"/>
      <c r="H146" s="44" t="str">
        <f t="shared" si="39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34"/>
        <v>0</v>
      </c>
      <c r="AU146" s="16">
        <f t="shared" si="35"/>
        <v>0</v>
      </c>
      <c r="AV146" s="16">
        <f t="shared" si="36"/>
        <v>0</v>
      </c>
      <c r="AW146" s="18" t="str">
        <f t="shared" si="37"/>
        <v/>
      </c>
      <c r="AX146" s="54"/>
    </row>
    <row r="147" spans="1:50" x14ac:dyDescent="0.25">
      <c r="A147" s="39"/>
      <c r="B147" s="40"/>
      <c r="C147" s="40"/>
      <c r="D147" s="40"/>
      <c r="E147" s="40"/>
      <c r="F147" s="39"/>
      <c r="G147" s="40"/>
      <c r="H147" s="44" t="str">
        <f t="shared" si="39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34"/>
        <v>0</v>
      </c>
      <c r="AU147" s="16">
        <f t="shared" si="35"/>
        <v>0</v>
      </c>
      <c r="AV147" s="16">
        <f t="shared" si="36"/>
        <v>0</v>
      </c>
      <c r="AW147" s="18" t="str">
        <f t="shared" si="37"/>
        <v/>
      </c>
      <c r="AX147" s="54"/>
    </row>
    <row r="148" spans="1:50" x14ac:dyDescent="0.25">
      <c r="A148" s="39"/>
      <c r="B148" s="40"/>
      <c r="C148" s="40"/>
      <c r="D148" s="40"/>
      <c r="E148" s="40"/>
      <c r="F148" s="39"/>
      <c r="G148" s="40"/>
      <c r="H148" s="44" t="str">
        <f t="shared" si="39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34"/>
        <v>0</v>
      </c>
      <c r="AU148" s="16">
        <f t="shared" si="35"/>
        <v>0</v>
      </c>
      <c r="AV148" s="16">
        <f t="shared" si="36"/>
        <v>0</v>
      </c>
      <c r="AW148" s="18" t="str">
        <f t="shared" si="37"/>
        <v/>
      </c>
      <c r="AX148" s="54"/>
    </row>
    <row r="149" spans="1:50" x14ac:dyDescent="0.25">
      <c r="A149" s="39"/>
      <c r="B149" s="40"/>
      <c r="C149" s="40"/>
      <c r="D149" s="40"/>
      <c r="E149" s="40"/>
      <c r="F149" s="39"/>
      <c r="G149" s="40"/>
      <c r="H149" s="44" t="str">
        <f t="shared" si="39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34"/>
        <v>0</v>
      </c>
      <c r="AU149" s="16">
        <f t="shared" si="35"/>
        <v>0</v>
      </c>
      <c r="AV149" s="16">
        <f t="shared" si="36"/>
        <v>0</v>
      </c>
      <c r="AW149" s="18" t="str">
        <f t="shared" si="37"/>
        <v/>
      </c>
      <c r="AX149" s="54"/>
    </row>
    <row r="150" spans="1:50" x14ac:dyDescent="0.25">
      <c r="A150" s="39"/>
      <c r="B150" s="40"/>
      <c r="C150" s="40"/>
      <c r="D150" s="40"/>
      <c r="E150" s="40"/>
      <c r="F150" s="39"/>
      <c r="G150" s="40"/>
      <c r="H150" s="44" t="str">
        <f t="shared" si="39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34"/>
        <v>0</v>
      </c>
      <c r="AU150" s="16">
        <f t="shared" si="35"/>
        <v>0</v>
      </c>
      <c r="AV150" s="16">
        <f t="shared" si="36"/>
        <v>0</v>
      </c>
      <c r="AW150" s="18" t="str">
        <f t="shared" si="37"/>
        <v/>
      </c>
      <c r="AX150" s="54"/>
    </row>
    <row r="151" spans="1:50" x14ac:dyDescent="0.25">
      <c r="A151" s="39"/>
      <c r="B151" s="40"/>
      <c r="C151" s="40"/>
      <c r="D151" s="40"/>
      <c r="E151" s="40"/>
      <c r="F151" s="39"/>
      <c r="G151" s="40"/>
      <c r="H151" s="44" t="str">
        <f t="shared" si="39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34"/>
        <v>0</v>
      </c>
      <c r="AU151" s="16">
        <f t="shared" si="35"/>
        <v>0</v>
      </c>
      <c r="AV151" s="16">
        <f t="shared" si="36"/>
        <v>0</v>
      </c>
      <c r="AW151" s="18" t="str">
        <f t="shared" si="37"/>
        <v/>
      </c>
      <c r="AX151" s="54"/>
    </row>
    <row r="152" spans="1:50" x14ac:dyDescent="0.25">
      <c r="A152" s="39"/>
      <c r="B152" s="40"/>
      <c r="C152" s="40"/>
      <c r="D152" s="40"/>
      <c r="E152" s="40"/>
      <c r="F152" s="39"/>
      <c r="G152" s="40"/>
      <c r="H152" s="44" t="str">
        <f t="shared" si="39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34"/>
        <v>0</v>
      </c>
      <c r="AU152" s="16">
        <f t="shared" si="35"/>
        <v>0</v>
      </c>
      <c r="AV152" s="16">
        <f t="shared" si="36"/>
        <v>0</v>
      </c>
      <c r="AW152" s="18" t="str">
        <f t="shared" si="37"/>
        <v/>
      </c>
      <c r="AX152" s="54"/>
    </row>
    <row r="153" spans="1:50" x14ac:dyDescent="0.25">
      <c r="A153" s="39"/>
      <c r="B153" s="40"/>
      <c r="C153" s="40"/>
      <c r="D153" s="40"/>
      <c r="E153" s="40"/>
      <c r="F153" s="39"/>
      <c r="G153" s="40"/>
      <c r="H153" s="44" t="str">
        <f t="shared" si="39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34"/>
        <v>0</v>
      </c>
      <c r="AU153" s="16">
        <f t="shared" si="35"/>
        <v>0</v>
      </c>
      <c r="AV153" s="16">
        <f t="shared" si="36"/>
        <v>0</v>
      </c>
      <c r="AW153" s="18" t="str">
        <f t="shared" si="37"/>
        <v/>
      </c>
      <c r="AX153" s="54"/>
    </row>
    <row r="154" spans="1:50" x14ac:dyDescent="0.25">
      <c r="A154" s="39"/>
      <c r="B154" s="40"/>
      <c r="C154" s="40"/>
      <c r="D154" s="40"/>
      <c r="E154" s="40"/>
      <c r="F154" s="39"/>
      <c r="G154" s="40"/>
      <c r="H154" s="44" t="str">
        <f t="shared" si="39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34"/>
        <v>0</v>
      </c>
      <c r="AU154" s="16">
        <f t="shared" si="35"/>
        <v>0</v>
      </c>
      <c r="AV154" s="16">
        <f t="shared" si="36"/>
        <v>0</v>
      </c>
      <c r="AW154" s="18" t="str">
        <f t="shared" si="37"/>
        <v/>
      </c>
      <c r="AX154" s="54"/>
    </row>
    <row r="155" spans="1:50" x14ac:dyDescent="0.25">
      <c r="A155" s="39"/>
      <c r="B155" s="40"/>
      <c r="C155" s="40"/>
      <c r="D155" s="40"/>
      <c r="E155" s="40"/>
      <c r="F155" s="39"/>
      <c r="G155" s="40"/>
      <c r="H155" s="44" t="str">
        <f t="shared" si="39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34"/>
        <v>0</v>
      </c>
      <c r="AU155" s="16">
        <f t="shared" si="35"/>
        <v>0</v>
      </c>
      <c r="AV155" s="16">
        <f t="shared" si="36"/>
        <v>0</v>
      </c>
      <c r="AW155" s="18" t="str">
        <f t="shared" si="37"/>
        <v/>
      </c>
      <c r="AX155" s="54"/>
    </row>
    <row r="156" spans="1:50" x14ac:dyDescent="0.25">
      <c r="A156" s="39"/>
      <c r="B156" s="40"/>
      <c r="C156" s="40"/>
      <c r="D156" s="40"/>
      <c r="E156" s="40"/>
      <c r="F156" s="39"/>
      <c r="G156" s="40"/>
      <c r="H156" s="44" t="str">
        <f t="shared" si="39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34"/>
        <v>0</v>
      </c>
      <c r="AU156" s="16">
        <f t="shared" si="35"/>
        <v>0</v>
      </c>
      <c r="AV156" s="16">
        <f t="shared" si="36"/>
        <v>0</v>
      </c>
      <c r="AW156" s="18" t="str">
        <f t="shared" si="37"/>
        <v/>
      </c>
      <c r="AX156" s="54"/>
    </row>
    <row r="157" spans="1:50" x14ac:dyDescent="0.25">
      <c r="A157" s="39"/>
      <c r="B157" s="40"/>
      <c r="C157" s="40"/>
      <c r="D157" s="40"/>
      <c r="E157" s="40"/>
      <c r="F157" s="39"/>
      <c r="G157" s="40"/>
      <c r="H157" s="44" t="str">
        <f t="shared" si="39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34"/>
        <v>0</v>
      </c>
      <c r="AU157" s="16">
        <f t="shared" si="35"/>
        <v>0</v>
      </c>
      <c r="AV157" s="16">
        <f t="shared" si="36"/>
        <v>0</v>
      </c>
      <c r="AW157" s="18" t="str">
        <f t="shared" si="37"/>
        <v/>
      </c>
      <c r="AX157" s="54"/>
    </row>
    <row r="158" spans="1:50" x14ac:dyDescent="0.25">
      <c r="A158" s="39"/>
      <c r="B158" s="40"/>
      <c r="C158" s="40"/>
      <c r="D158" s="40"/>
      <c r="E158" s="40"/>
      <c r="F158" s="39"/>
      <c r="G158" s="40"/>
      <c r="H158" s="44" t="str">
        <f t="shared" si="39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34"/>
        <v>0</v>
      </c>
      <c r="AU158" s="16">
        <f t="shared" si="35"/>
        <v>0</v>
      </c>
      <c r="AV158" s="16">
        <f t="shared" si="36"/>
        <v>0</v>
      </c>
      <c r="AW158" s="18" t="str">
        <f t="shared" si="37"/>
        <v/>
      </c>
      <c r="AX158" s="54"/>
    </row>
    <row r="159" spans="1:50" x14ac:dyDescent="0.25">
      <c r="A159" s="39"/>
      <c r="B159" s="40"/>
      <c r="C159" s="40"/>
      <c r="D159" s="40"/>
      <c r="E159" s="40"/>
      <c r="F159" s="39"/>
      <c r="G159" s="40"/>
      <c r="H159" s="44" t="str">
        <f t="shared" si="39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34"/>
        <v>0</v>
      </c>
      <c r="AU159" s="16">
        <f t="shared" si="35"/>
        <v>0</v>
      </c>
      <c r="AV159" s="16">
        <f t="shared" si="36"/>
        <v>0</v>
      </c>
      <c r="AW159" s="18" t="str">
        <f t="shared" si="37"/>
        <v/>
      </c>
      <c r="AX159" s="54"/>
    </row>
    <row r="160" spans="1:50" x14ac:dyDescent="0.25">
      <c r="A160" s="39"/>
      <c r="B160" s="40"/>
      <c r="C160" s="40"/>
      <c r="D160" s="40"/>
      <c r="E160" s="40"/>
      <c r="F160" s="39"/>
      <c r="G160" s="40"/>
      <c r="H160" s="44" t="str">
        <f t="shared" si="39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34"/>
        <v>0</v>
      </c>
      <c r="AU160" s="16">
        <f t="shared" si="35"/>
        <v>0</v>
      </c>
      <c r="AV160" s="16">
        <f t="shared" si="36"/>
        <v>0</v>
      </c>
      <c r="AW160" s="18" t="str">
        <f t="shared" si="37"/>
        <v/>
      </c>
      <c r="AX160" s="54"/>
    </row>
    <row r="161" spans="1:50" x14ac:dyDescent="0.25">
      <c r="A161" s="39"/>
      <c r="B161" s="40"/>
      <c r="C161" s="40"/>
      <c r="D161" s="40"/>
      <c r="E161" s="40"/>
      <c r="F161" s="39"/>
      <c r="G161" s="40"/>
      <c r="H161" s="44" t="str">
        <f t="shared" si="39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34"/>
        <v>0</v>
      </c>
      <c r="AU161" s="16">
        <f t="shared" si="35"/>
        <v>0</v>
      </c>
      <c r="AV161" s="16">
        <f t="shared" si="36"/>
        <v>0</v>
      </c>
      <c r="AW161" s="18" t="str">
        <f t="shared" si="37"/>
        <v/>
      </c>
      <c r="AX161" s="54"/>
    </row>
    <row r="162" spans="1:50" x14ac:dyDescent="0.25">
      <c r="A162" s="39"/>
      <c r="B162" s="40"/>
      <c r="C162" s="40"/>
      <c r="D162" s="40"/>
      <c r="E162" s="40"/>
      <c r="F162" s="39"/>
      <c r="G162" s="40"/>
      <c r="H162" s="44" t="str">
        <f t="shared" si="39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34"/>
        <v>0</v>
      </c>
      <c r="AU162" s="16">
        <f t="shared" si="35"/>
        <v>0</v>
      </c>
      <c r="AV162" s="16">
        <f t="shared" si="36"/>
        <v>0</v>
      </c>
      <c r="AW162" s="18" t="str">
        <f t="shared" si="37"/>
        <v/>
      </c>
      <c r="AX162" s="54"/>
    </row>
    <row r="163" spans="1:50" x14ac:dyDescent="0.25">
      <c r="A163" s="39"/>
      <c r="B163" s="40"/>
      <c r="C163" s="40"/>
      <c r="D163" s="40"/>
      <c r="E163" s="40"/>
      <c r="F163" s="39"/>
      <c r="G163" s="40"/>
      <c r="H163" s="44" t="str">
        <f t="shared" si="39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34"/>
        <v>0</v>
      </c>
      <c r="AU163" s="16">
        <f t="shared" si="35"/>
        <v>0</v>
      </c>
      <c r="AV163" s="16">
        <f t="shared" si="36"/>
        <v>0</v>
      </c>
      <c r="AW163" s="18" t="str">
        <f t="shared" si="37"/>
        <v/>
      </c>
      <c r="AX163" s="54"/>
    </row>
    <row r="164" spans="1:50" x14ac:dyDescent="0.25">
      <c r="A164" s="39"/>
      <c r="B164" s="40"/>
      <c r="C164" s="40"/>
      <c r="D164" s="40"/>
      <c r="E164" s="40"/>
      <c r="F164" s="39"/>
      <c r="G164" s="40"/>
      <c r="H164" s="44" t="str">
        <f t="shared" si="39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34"/>
        <v>0</v>
      </c>
      <c r="AU164" s="16">
        <f t="shared" si="35"/>
        <v>0</v>
      </c>
      <c r="AV164" s="16">
        <f t="shared" si="36"/>
        <v>0</v>
      </c>
      <c r="AW164" s="18" t="str">
        <f t="shared" si="37"/>
        <v/>
      </c>
      <c r="AX164" s="54"/>
    </row>
    <row r="165" spans="1:50" x14ac:dyDescent="0.25">
      <c r="A165" s="39"/>
      <c r="B165" s="40"/>
      <c r="C165" s="40"/>
      <c r="D165" s="40"/>
      <c r="E165" s="40"/>
      <c r="F165" s="39"/>
      <c r="G165" s="40"/>
      <c r="H165" s="44" t="str">
        <f t="shared" si="39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34"/>
        <v>0</v>
      </c>
      <c r="AU165" s="16">
        <f t="shared" si="35"/>
        <v>0</v>
      </c>
      <c r="AV165" s="16">
        <f t="shared" si="36"/>
        <v>0</v>
      </c>
      <c r="AW165" s="18" t="str">
        <f t="shared" si="37"/>
        <v/>
      </c>
      <c r="AX165" s="54"/>
    </row>
    <row r="166" spans="1:50" x14ac:dyDescent="0.25">
      <c r="A166" s="39"/>
      <c r="B166" s="40"/>
      <c r="C166" s="40"/>
      <c r="D166" s="40"/>
      <c r="E166" s="40"/>
      <c r="F166" s="39"/>
      <c r="G166" s="40"/>
      <c r="H166" s="44" t="str">
        <f t="shared" si="39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34"/>
        <v>0</v>
      </c>
      <c r="AU166" s="16">
        <f t="shared" si="35"/>
        <v>0</v>
      </c>
      <c r="AV166" s="16">
        <f t="shared" si="36"/>
        <v>0</v>
      </c>
      <c r="AW166" s="18" t="str">
        <f t="shared" si="37"/>
        <v/>
      </c>
      <c r="AX166" s="54"/>
    </row>
    <row r="167" spans="1:50" x14ac:dyDescent="0.25">
      <c r="A167" s="39"/>
      <c r="B167" s="40"/>
      <c r="C167" s="40"/>
      <c r="D167" s="40"/>
      <c r="E167" s="40"/>
      <c r="F167" s="39"/>
      <c r="G167" s="40"/>
      <c r="H167" s="44" t="str">
        <f t="shared" si="39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34"/>
        <v>0</v>
      </c>
      <c r="AU167" s="16">
        <f t="shared" si="35"/>
        <v>0</v>
      </c>
      <c r="AV167" s="16">
        <f t="shared" si="36"/>
        <v>0</v>
      </c>
      <c r="AW167" s="18" t="str">
        <f t="shared" si="37"/>
        <v/>
      </c>
      <c r="AX167" s="54"/>
    </row>
    <row r="168" spans="1:50" x14ac:dyDescent="0.25">
      <c r="A168" s="39"/>
      <c r="B168" s="40"/>
      <c r="C168" s="40"/>
      <c r="D168" s="40"/>
      <c r="E168" s="40"/>
      <c r="F168" s="39"/>
      <c r="G168" s="40"/>
      <c r="H168" s="44" t="str">
        <f t="shared" si="39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34"/>
        <v>0</v>
      </c>
      <c r="AU168" s="16">
        <f t="shared" si="35"/>
        <v>0</v>
      </c>
      <c r="AV168" s="16">
        <f t="shared" si="36"/>
        <v>0</v>
      </c>
      <c r="AW168" s="18" t="str">
        <f t="shared" si="37"/>
        <v/>
      </c>
      <c r="AX168" s="54"/>
    </row>
    <row r="169" spans="1:50" x14ac:dyDescent="0.25">
      <c r="A169" s="39"/>
      <c r="B169" s="40"/>
      <c r="C169" s="40"/>
      <c r="D169" s="40"/>
      <c r="E169" s="40"/>
      <c r="F169" s="39"/>
      <c r="G169" s="40"/>
      <c r="H169" s="44" t="str">
        <f t="shared" si="39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34"/>
        <v>0</v>
      </c>
      <c r="AU169" s="16">
        <f t="shared" si="35"/>
        <v>0</v>
      </c>
      <c r="AV169" s="16">
        <f t="shared" si="36"/>
        <v>0</v>
      </c>
      <c r="AW169" s="18" t="str">
        <f t="shared" si="37"/>
        <v/>
      </c>
      <c r="AX169" s="54"/>
    </row>
    <row r="170" spans="1:50" x14ac:dyDescent="0.25">
      <c r="A170" s="39"/>
      <c r="B170" s="40"/>
      <c r="C170" s="40"/>
      <c r="D170" s="40"/>
      <c r="E170" s="40"/>
      <c r="F170" s="39"/>
      <c r="G170" s="40"/>
      <c r="H170" s="44" t="str">
        <f t="shared" si="39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34"/>
        <v>0</v>
      </c>
      <c r="AU170" s="16">
        <f t="shared" si="35"/>
        <v>0</v>
      </c>
      <c r="AV170" s="16">
        <f t="shared" si="36"/>
        <v>0</v>
      </c>
      <c r="AW170" s="18" t="str">
        <f t="shared" si="37"/>
        <v/>
      </c>
      <c r="AX170" s="54"/>
    </row>
    <row r="171" spans="1:50" x14ac:dyDescent="0.25">
      <c r="A171" s="39"/>
      <c r="B171" s="40"/>
      <c r="C171" s="40"/>
      <c r="D171" s="40"/>
      <c r="E171" s="40"/>
      <c r="F171" s="39"/>
      <c r="G171" s="40"/>
      <c r="H171" s="44" t="str">
        <f t="shared" si="39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34"/>
        <v>0</v>
      </c>
      <c r="AU171" s="16">
        <f t="shared" si="35"/>
        <v>0</v>
      </c>
      <c r="AV171" s="16">
        <f t="shared" si="36"/>
        <v>0</v>
      </c>
      <c r="AW171" s="18" t="str">
        <f t="shared" si="37"/>
        <v/>
      </c>
      <c r="AX171" s="54"/>
    </row>
    <row r="172" spans="1:50" x14ac:dyDescent="0.25">
      <c r="A172" s="39"/>
      <c r="B172" s="40"/>
      <c r="C172" s="40"/>
      <c r="D172" s="40"/>
      <c r="E172" s="40"/>
      <c r="F172" s="39"/>
      <c r="G172" s="40"/>
      <c r="H172" s="44" t="str">
        <f t="shared" si="39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34"/>
        <v>0</v>
      </c>
      <c r="AU172" s="16">
        <f t="shared" si="35"/>
        <v>0</v>
      </c>
      <c r="AV172" s="16">
        <f t="shared" si="36"/>
        <v>0</v>
      </c>
      <c r="AW172" s="18" t="str">
        <f t="shared" si="37"/>
        <v/>
      </c>
      <c r="AX172" s="54"/>
    </row>
    <row r="173" spans="1:50" x14ac:dyDescent="0.25">
      <c r="A173" s="39"/>
      <c r="B173" s="40"/>
      <c r="C173" s="40"/>
      <c r="D173" s="40"/>
      <c r="E173" s="40"/>
      <c r="F173" s="39"/>
      <c r="G173" s="40"/>
      <c r="H173" s="44" t="str">
        <f t="shared" si="39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34"/>
        <v>0</v>
      </c>
      <c r="AU173" s="16">
        <f t="shared" si="35"/>
        <v>0</v>
      </c>
      <c r="AV173" s="16">
        <f t="shared" si="36"/>
        <v>0</v>
      </c>
      <c r="AW173" s="18" t="str">
        <f t="shared" si="37"/>
        <v/>
      </c>
      <c r="AX173" s="54"/>
    </row>
    <row r="174" spans="1:50" x14ac:dyDescent="0.25">
      <c r="A174" s="39"/>
      <c r="B174" s="40"/>
      <c r="C174" s="40"/>
      <c r="D174" s="40"/>
      <c r="E174" s="40"/>
      <c r="F174" s="39"/>
      <c r="G174" s="40"/>
      <c r="H174" s="44" t="str">
        <f t="shared" si="39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34"/>
        <v>0</v>
      </c>
      <c r="AU174" s="16">
        <f t="shared" si="35"/>
        <v>0</v>
      </c>
      <c r="AV174" s="16">
        <f t="shared" si="36"/>
        <v>0</v>
      </c>
      <c r="AW174" s="18" t="str">
        <f t="shared" si="37"/>
        <v/>
      </c>
      <c r="AX174" s="54"/>
    </row>
    <row r="175" spans="1:50" x14ac:dyDescent="0.25">
      <c r="A175" s="39"/>
      <c r="B175" s="40"/>
      <c r="C175" s="40"/>
      <c r="D175" s="40"/>
      <c r="E175" s="40"/>
      <c r="F175" s="39"/>
      <c r="G175" s="40"/>
      <c r="H175" s="44" t="str">
        <f t="shared" si="39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34"/>
        <v>0</v>
      </c>
      <c r="AU175" s="16">
        <f t="shared" si="35"/>
        <v>0</v>
      </c>
      <c r="AV175" s="16">
        <f t="shared" si="36"/>
        <v>0</v>
      </c>
      <c r="AW175" s="18" t="str">
        <f t="shared" si="37"/>
        <v/>
      </c>
      <c r="AX175" s="54"/>
    </row>
    <row r="176" spans="1:50" x14ac:dyDescent="0.25">
      <c r="A176" s="39"/>
      <c r="B176" s="40"/>
      <c r="C176" s="40"/>
      <c r="D176" s="40"/>
      <c r="E176" s="40"/>
      <c r="F176" s="39"/>
      <c r="G176" s="40"/>
      <c r="H176" s="44" t="str">
        <f t="shared" si="39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34"/>
        <v>0</v>
      </c>
      <c r="AU176" s="16">
        <f t="shared" si="35"/>
        <v>0</v>
      </c>
      <c r="AV176" s="16">
        <f t="shared" si="36"/>
        <v>0</v>
      </c>
      <c r="AW176" s="18" t="str">
        <f t="shared" si="37"/>
        <v/>
      </c>
      <c r="AX176" s="54"/>
    </row>
    <row r="177" spans="1:50" x14ac:dyDescent="0.25">
      <c r="A177" s="39"/>
      <c r="B177" s="40"/>
      <c r="C177" s="40"/>
      <c r="D177" s="40"/>
      <c r="E177" s="40"/>
      <c r="F177" s="39"/>
      <c r="G177" s="40"/>
      <c r="H177" s="44" t="str">
        <f t="shared" si="39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34"/>
        <v>0</v>
      </c>
      <c r="AU177" s="16">
        <f t="shared" si="35"/>
        <v>0</v>
      </c>
      <c r="AV177" s="16">
        <f t="shared" si="36"/>
        <v>0</v>
      </c>
      <c r="AW177" s="18" t="str">
        <f t="shared" si="37"/>
        <v/>
      </c>
      <c r="AX177" s="54"/>
    </row>
    <row r="178" spans="1:50" x14ac:dyDescent="0.25">
      <c r="A178" s="39"/>
      <c r="B178" s="40"/>
      <c r="C178" s="40"/>
      <c r="D178" s="40"/>
      <c r="E178" s="40"/>
      <c r="F178" s="39"/>
      <c r="G178" s="40"/>
      <c r="H178" s="44" t="str">
        <f t="shared" si="39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34"/>
        <v>0</v>
      </c>
      <c r="AU178" s="16">
        <f t="shared" si="35"/>
        <v>0</v>
      </c>
      <c r="AV178" s="16">
        <f t="shared" si="36"/>
        <v>0</v>
      </c>
      <c r="AW178" s="18" t="str">
        <f t="shared" si="37"/>
        <v/>
      </c>
      <c r="AX178" s="54"/>
    </row>
    <row r="179" spans="1:50" x14ac:dyDescent="0.25">
      <c r="A179" s="39"/>
      <c r="B179" s="40"/>
      <c r="C179" s="40"/>
      <c r="D179" s="40"/>
      <c r="E179" s="40"/>
      <c r="F179" s="39"/>
      <c r="G179" s="40"/>
      <c r="H179" s="44" t="str">
        <f t="shared" si="39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34"/>
        <v>0</v>
      </c>
      <c r="AU179" s="16">
        <f t="shared" si="35"/>
        <v>0</v>
      </c>
      <c r="AV179" s="16">
        <f t="shared" si="36"/>
        <v>0</v>
      </c>
      <c r="AW179" s="18" t="str">
        <f t="shared" si="37"/>
        <v/>
      </c>
      <c r="AX179" s="54"/>
    </row>
    <row r="180" spans="1:50" x14ac:dyDescent="0.25">
      <c r="A180" s="39"/>
      <c r="B180" s="40"/>
      <c r="C180" s="40"/>
      <c r="D180" s="40"/>
      <c r="E180" s="40"/>
      <c r="F180" s="39"/>
      <c r="G180" s="40"/>
      <c r="H180" s="44" t="str">
        <f t="shared" si="39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34"/>
        <v>0</v>
      </c>
      <c r="AU180" s="16">
        <f t="shared" si="35"/>
        <v>0</v>
      </c>
      <c r="AV180" s="16">
        <f t="shared" si="36"/>
        <v>0</v>
      </c>
      <c r="AW180" s="18" t="str">
        <f t="shared" si="37"/>
        <v/>
      </c>
      <c r="AX180" s="54"/>
    </row>
    <row r="181" spans="1:50" x14ac:dyDescent="0.25">
      <c r="A181" s="39"/>
      <c r="B181" s="40"/>
      <c r="C181" s="40"/>
      <c r="D181" s="40"/>
      <c r="E181" s="40"/>
      <c r="F181" s="39"/>
      <c r="G181" s="40"/>
      <c r="H181" s="44" t="str">
        <f t="shared" si="39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34"/>
        <v>0</v>
      </c>
      <c r="AU181" s="16">
        <f t="shared" si="35"/>
        <v>0</v>
      </c>
      <c r="AV181" s="16">
        <f t="shared" si="36"/>
        <v>0</v>
      </c>
      <c r="AW181" s="18" t="str">
        <f t="shared" si="37"/>
        <v/>
      </c>
      <c r="AX181" s="54"/>
    </row>
    <row r="182" spans="1:50" x14ac:dyDescent="0.25">
      <c r="A182" s="39"/>
      <c r="B182" s="40"/>
      <c r="C182" s="40"/>
      <c r="D182" s="40"/>
      <c r="E182" s="40"/>
      <c r="F182" s="39"/>
      <c r="G182" s="40"/>
      <c r="H182" s="44" t="str">
        <f t="shared" si="39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34"/>
        <v>0</v>
      </c>
      <c r="AU182" s="16">
        <f t="shared" si="35"/>
        <v>0</v>
      </c>
      <c r="AV182" s="16">
        <f t="shared" si="36"/>
        <v>0</v>
      </c>
      <c r="AW182" s="18" t="str">
        <f t="shared" si="37"/>
        <v/>
      </c>
      <c r="AX182" s="54"/>
    </row>
    <row r="183" spans="1:50" x14ac:dyDescent="0.25">
      <c r="A183" s="39"/>
      <c r="B183" s="40"/>
      <c r="C183" s="40"/>
      <c r="D183" s="40"/>
      <c r="E183" s="40"/>
      <c r="F183" s="39"/>
      <c r="G183" s="40"/>
      <c r="H183" s="44" t="str">
        <f t="shared" si="39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34"/>
        <v>0</v>
      </c>
      <c r="AU183" s="16">
        <f t="shared" si="35"/>
        <v>0</v>
      </c>
      <c r="AV183" s="16">
        <f t="shared" si="36"/>
        <v>0</v>
      </c>
      <c r="AW183" s="18" t="str">
        <f t="shared" si="37"/>
        <v/>
      </c>
      <c r="AX183" s="54"/>
    </row>
    <row r="184" spans="1:50" x14ac:dyDescent="0.25">
      <c r="A184" s="39"/>
      <c r="B184" s="40"/>
      <c r="C184" s="40"/>
      <c r="D184" s="40"/>
      <c r="E184" s="40"/>
      <c r="F184" s="39"/>
      <c r="G184" s="40"/>
      <c r="H184" s="44" t="str">
        <f t="shared" si="39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34"/>
        <v>0</v>
      </c>
      <c r="AU184" s="16">
        <f t="shared" si="35"/>
        <v>0</v>
      </c>
      <c r="AV184" s="16">
        <f t="shared" si="36"/>
        <v>0</v>
      </c>
      <c r="AW184" s="18" t="str">
        <f t="shared" si="37"/>
        <v/>
      </c>
      <c r="AX184" s="54"/>
    </row>
    <row r="185" spans="1:50" x14ac:dyDescent="0.25">
      <c r="A185" s="39"/>
      <c r="B185" s="40"/>
      <c r="C185" s="40"/>
      <c r="D185" s="40"/>
      <c r="E185" s="40"/>
      <c r="F185" s="39"/>
      <c r="G185" s="40"/>
      <c r="H185" s="44" t="str">
        <f t="shared" si="39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34"/>
        <v>0</v>
      </c>
      <c r="AU185" s="16">
        <f t="shared" si="35"/>
        <v>0</v>
      </c>
      <c r="AV185" s="16">
        <f t="shared" si="36"/>
        <v>0</v>
      </c>
      <c r="AW185" s="18" t="str">
        <f t="shared" si="37"/>
        <v/>
      </c>
      <c r="AX185" s="54"/>
    </row>
    <row r="186" spans="1:50" x14ac:dyDescent="0.25">
      <c r="A186" s="39"/>
      <c r="B186" s="40"/>
      <c r="C186" s="40"/>
      <c r="D186" s="40"/>
      <c r="E186" s="40"/>
      <c r="F186" s="39"/>
      <c r="G186" s="40"/>
      <c r="H186" s="44" t="str">
        <f t="shared" si="39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34"/>
        <v>0</v>
      </c>
      <c r="AU186" s="16">
        <f t="shared" si="35"/>
        <v>0</v>
      </c>
      <c r="AV186" s="16">
        <f t="shared" si="36"/>
        <v>0</v>
      </c>
      <c r="AW186" s="18" t="str">
        <f t="shared" si="37"/>
        <v/>
      </c>
      <c r="AX186" s="54"/>
    </row>
    <row r="187" spans="1:50" x14ac:dyDescent="0.25">
      <c r="A187" s="39"/>
      <c r="B187" s="40"/>
      <c r="C187" s="40"/>
      <c r="D187" s="40"/>
      <c r="E187" s="40"/>
      <c r="F187" s="39"/>
      <c r="G187" s="40"/>
      <c r="H187" s="44" t="str">
        <f t="shared" si="39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34"/>
        <v>0</v>
      </c>
      <c r="AU187" s="16">
        <f t="shared" si="35"/>
        <v>0</v>
      </c>
      <c r="AV187" s="16">
        <f t="shared" si="36"/>
        <v>0</v>
      </c>
      <c r="AW187" s="18" t="str">
        <f t="shared" si="37"/>
        <v/>
      </c>
      <c r="AX187" s="54"/>
    </row>
    <row r="188" spans="1:50" x14ac:dyDescent="0.25">
      <c r="A188" s="39"/>
      <c r="B188" s="40"/>
      <c r="C188" s="40"/>
      <c r="D188" s="40"/>
      <c r="E188" s="40"/>
      <c r="F188" s="39"/>
      <c r="G188" s="40"/>
      <c r="H188" s="44" t="str">
        <f t="shared" si="39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34"/>
        <v>0</v>
      </c>
      <c r="AU188" s="16">
        <f t="shared" si="35"/>
        <v>0</v>
      </c>
      <c r="AV188" s="16">
        <f t="shared" si="36"/>
        <v>0</v>
      </c>
      <c r="AW188" s="18" t="str">
        <f t="shared" si="37"/>
        <v/>
      </c>
      <c r="AX188" s="54"/>
    </row>
    <row r="189" spans="1:50" x14ac:dyDescent="0.25">
      <c r="A189" s="39"/>
      <c r="B189" s="40"/>
      <c r="C189" s="40"/>
      <c r="D189" s="40"/>
      <c r="E189" s="40"/>
      <c r="F189" s="39"/>
      <c r="G189" s="40"/>
      <c r="H189" s="44" t="str">
        <f t="shared" si="39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34"/>
        <v>0</v>
      </c>
      <c r="AU189" s="16">
        <f t="shared" si="35"/>
        <v>0</v>
      </c>
      <c r="AV189" s="16">
        <f t="shared" si="36"/>
        <v>0</v>
      </c>
      <c r="AW189" s="18" t="str">
        <f t="shared" si="37"/>
        <v/>
      </c>
      <c r="AX189" s="54"/>
    </row>
    <row r="190" spans="1:50" x14ac:dyDescent="0.25">
      <c r="A190" s="39"/>
      <c r="B190" s="40"/>
      <c r="C190" s="40"/>
      <c r="D190" s="40"/>
      <c r="E190" s="40"/>
      <c r="F190" s="39"/>
      <c r="G190" s="40"/>
      <c r="H190" s="44" t="str">
        <f t="shared" si="39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34"/>
        <v>0</v>
      </c>
      <c r="AU190" s="16">
        <f t="shared" si="35"/>
        <v>0</v>
      </c>
      <c r="AV190" s="16">
        <f t="shared" si="36"/>
        <v>0</v>
      </c>
      <c r="AW190" s="18" t="str">
        <f t="shared" si="37"/>
        <v/>
      </c>
      <c r="AX190" s="54"/>
    </row>
    <row r="191" spans="1:50" x14ac:dyDescent="0.25">
      <c r="A191" s="39"/>
      <c r="B191" s="40"/>
      <c r="C191" s="40"/>
      <c r="D191" s="40"/>
      <c r="E191" s="40"/>
      <c r="F191" s="39"/>
      <c r="G191" s="40"/>
      <c r="H191" s="44" t="str">
        <f t="shared" si="39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34"/>
        <v>0</v>
      </c>
      <c r="AU191" s="16">
        <f t="shared" si="35"/>
        <v>0</v>
      </c>
      <c r="AV191" s="16">
        <f t="shared" si="36"/>
        <v>0</v>
      </c>
      <c r="AW191" s="18" t="str">
        <f t="shared" si="37"/>
        <v/>
      </c>
      <c r="AX191" s="54"/>
    </row>
    <row r="192" spans="1:50" x14ac:dyDescent="0.25">
      <c r="A192" s="39"/>
      <c r="B192" s="40"/>
      <c r="C192" s="40"/>
      <c r="D192" s="40"/>
      <c r="E192" s="40"/>
      <c r="F192" s="39"/>
      <c r="G192" s="40"/>
      <c r="H192" s="44" t="str">
        <f t="shared" si="39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34"/>
        <v>0</v>
      </c>
      <c r="AU192" s="16">
        <f t="shared" si="35"/>
        <v>0</v>
      </c>
      <c r="AV192" s="16">
        <f t="shared" si="36"/>
        <v>0</v>
      </c>
      <c r="AW192" s="18" t="str">
        <f t="shared" si="37"/>
        <v/>
      </c>
      <c r="AX192" s="54"/>
    </row>
    <row r="193" spans="1:50" x14ac:dyDescent="0.25">
      <c r="A193" s="39"/>
      <c r="B193" s="40"/>
      <c r="C193" s="40"/>
      <c r="D193" s="40"/>
      <c r="E193" s="40"/>
      <c r="F193" s="39"/>
      <c r="G193" s="40"/>
      <c r="H193" s="44" t="str">
        <f t="shared" si="39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34"/>
        <v>0</v>
      </c>
      <c r="AU193" s="16">
        <f t="shared" si="35"/>
        <v>0</v>
      </c>
      <c r="AV193" s="16">
        <f t="shared" si="36"/>
        <v>0</v>
      </c>
      <c r="AW193" s="18" t="str">
        <f t="shared" si="37"/>
        <v/>
      </c>
      <c r="AX193" s="54"/>
    </row>
    <row r="194" spans="1:50" x14ac:dyDescent="0.25">
      <c r="A194" s="39"/>
      <c r="B194" s="40"/>
      <c r="C194" s="40"/>
      <c r="D194" s="40"/>
      <c r="E194" s="40"/>
      <c r="F194" s="39"/>
      <c r="G194" s="40"/>
      <c r="H194" s="44" t="str">
        <f t="shared" si="39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34"/>
        <v>0</v>
      </c>
      <c r="AU194" s="16">
        <f t="shared" si="35"/>
        <v>0</v>
      </c>
      <c r="AV194" s="16">
        <f t="shared" si="36"/>
        <v>0</v>
      </c>
      <c r="AW194" s="18" t="str">
        <f t="shared" si="37"/>
        <v/>
      </c>
      <c r="AX194" s="54"/>
    </row>
    <row r="195" spans="1:50" x14ac:dyDescent="0.25">
      <c r="A195" s="39"/>
      <c r="B195" s="40"/>
      <c r="C195" s="40"/>
      <c r="D195" s="40"/>
      <c r="E195" s="40"/>
      <c r="F195" s="39"/>
      <c r="G195" s="40"/>
      <c r="H195" s="44" t="str">
        <f t="shared" si="39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34"/>
        <v>0</v>
      </c>
      <c r="AU195" s="16">
        <f t="shared" si="35"/>
        <v>0</v>
      </c>
      <c r="AV195" s="16">
        <f t="shared" si="36"/>
        <v>0</v>
      </c>
      <c r="AW195" s="18" t="str">
        <f t="shared" si="37"/>
        <v/>
      </c>
      <c r="AX195" s="54"/>
    </row>
    <row r="196" spans="1:50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40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41">COUNTIF(I196:AS196,"=3")+COUNTIF(I196:AS196,"=4")+COUNTIF(I196:AS196,"=5")</f>
        <v>0</v>
      </c>
      <c r="AU196" s="16">
        <f t="shared" ref="AU196:AU259" si="42">COUNTIF(I196:AS196,"=4")</f>
        <v>0</v>
      </c>
      <c r="AV196" s="16">
        <f t="shared" ref="AV196:AV259" si="43">COUNTIF(I196:AS196,"=1")</f>
        <v>0</v>
      </c>
      <c r="AW196" s="18" t="str">
        <f t="shared" ref="AW196:AW259" si="44">IFERROR(IF(F196&lt;&gt;"",IF(AU196/AT196*100=100, (AU196+AV196)/AT196*100,AU196/AT196*100),""),0)</f>
        <v/>
      </c>
      <c r="AX196" s="54"/>
    </row>
    <row r="197" spans="1:50" x14ac:dyDescent="0.25">
      <c r="A197" s="39"/>
      <c r="B197" s="40"/>
      <c r="C197" s="40"/>
      <c r="D197" s="40"/>
      <c r="E197" s="40"/>
      <c r="F197" s="39"/>
      <c r="G197" s="40"/>
      <c r="H197" s="44" t="str">
        <f t="shared" si="40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41"/>
        <v>0</v>
      </c>
      <c r="AU197" s="16">
        <f t="shared" si="42"/>
        <v>0</v>
      </c>
      <c r="AV197" s="16">
        <f t="shared" si="43"/>
        <v>0</v>
      </c>
      <c r="AW197" s="18" t="str">
        <f t="shared" si="44"/>
        <v/>
      </c>
      <c r="AX197" s="54"/>
    </row>
    <row r="198" spans="1:50" x14ac:dyDescent="0.25">
      <c r="A198" s="39"/>
      <c r="B198" s="40"/>
      <c r="C198" s="40"/>
      <c r="D198" s="40"/>
      <c r="E198" s="40"/>
      <c r="F198" s="39"/>
      <c r="G198" s="40"/>
      <c r="H198" s="44" t="str">
        <f t="shared" si="40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41"/>
        <v>0</v>
      </c>
      <c r="AU198" s="16">
        <f t="shared" si="42"/>
        <v>0</v>
      </c>
      <c r="AV198" s="16">
        <f t="shared" si="43"/>
        <v>0</v>
      </c>
      <c r="AW198" s="18" t="str">
        <f t="shared" si="44"/>
        <v/>
      </c>
      <c r="AX198" s="54"/>
    </row>
    <row r="199" spans="1:50" x14ac:dyDescent="0.25">
      <c r="A199" s="39"/>
      <c r="B199" s="40"/>
      <c r="C199" s="40"/>
      <c r="D199" s="40"/>
      <c r="E199" s="40"/>
      <c r="F199" s="39"/>
      <c r="G199" s="40"/>
      <c r="H199" s="44" t="str">
        <f t="shared" si="40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41"/>
        <v>0</v>
      </c>
      <c r="AU199" s="16">
        <f t="shared" si="42"/>
        <v>0</v>
      </c>
      <c r="AV199" s="16">
        <f t="shared" si="43"/>
        <v>0</v>
      </c>
      <c r="AW199" s="18" t="str">
        <f t="shared" si="44"/>
        <v/>
      </c>
      <c r="AX199" s="54"/>
    </row>
    <row r="200" spans="1:50" x14ac:dyDescent="0.25">
      <c r="A200" s="39"/>
      <c r="B200" s="40"/>
      <c r="C200" s="40"/>
      <c r="D200" s="40"/>
      <c r="E200" s="40"/>
      <c r="F200" s="39"/>
      <c r="G200" s="40"/>
      <c r="H200" s="44" t="str">
        <f t="shared" si="40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41"/>
        <v>0</v>
      </c>
      <c r="AU200" s="16">
        <f t="shared" si="42"/>
        <v>0</v>
      </c>
      <c r="AV200" s="16">
        <f t="shared" si="43"/>
        <v>0</v>
      </c>
      <c r="AW200" s="18" t="str">
        <f t="shared" si="44"/>
        <v/>
      </c>
      <c r="AX200" s="54"/>
    </row>
    <row r="201" spans="1:50" x14ac:dyDescent="0.25">
      <c r="A201" s="39"/>
      <c r="B201" s="40"/>
      <c r="C201" s="40"/>
      <c r="D201" s="40"/>
      <c r="E201" s="40"/>
      <c r="F201" s="39"/>
      <c r="G201" s="40"/>
      <c r="H201" s="44" t="str">
        <f t="shared" si="40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41"/>
        <v>0</v>
      </c>
      <c r="AU201" s="16">
        <f t="shared" si="42"/>
        <v>0</v>
      </c>
      <c r="AV201" s="16">
        <f t="shared" si="43"/>
        <v>0</v>
      </c>
      <c r="AW201" s="18" t="str">
        <f t="shared" si="44"/>
        <v/>
      </c>
      <c r="AX201" s="54"/>
    </row>
    <row r="202" spans="1:50" x14ac:dyDescent="0.25">
      <c r="A202" s="39"/>
      <c r="B202" s="40"/>
      <c r="C202" s="40"/>
      <c r="D202" s="40"/>
      <c r="E202" s="40"/>
      <c r="F202" s="39"/>
      <c r="G202" s="40"/>
      <c r="H202" s="44" t="str">
        <f t="shared" si="40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41"/>
        <v>0</v>
      </c>
      <c r="AU202" s="16">
        <f t="shared" si="42"/>
        <v>0</v>
      </c>
      <c r="AV202" s="16">
        <f t="shared" si="43"/>
        <v>0</v>
      </c>
      <c r="AW202" s="18" t="str">
        <f t="shared" si="44"/>
        <v/>
      </c>
      <c r="AX202" s="54"/>
    </row>
    <row r="203" spans="1:50" x14ac:dyDescent="0.25">
      <c r="A203" s="39"/>
      <c r="B203" s="40"/>
      <c r="C203" s="40"/>
      <c r="D203" s="40"/>
      <c r="E203" s="40"/>
      <c r="F203" s="39"/>
      <c r="G203" s="40"/>
      <c r="H203" s="44" t="str">
        <f t="shared" si="40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41"/>
        <v>0</v>
      </c>
      <c r="AU203" s="16">
        <f t="shared" si="42"/>
        <v>0</v>
      </c>
      <c r="AV203" s="16">
        <f t="shared" si="43"/>
        <v>0</v>
      </c>
      <c r="AW203" s="18" t="str">
        <f t="shared" si="44"/>
        <v/>
      </c>
      <c r="AX203" s="54"/>
    </row>
    <row r="204" spans="1:50" x14ac:dyDescent="0.25">
      <c r="A204" s="39"/>
      <c r="B204" s="40"/>
      <c r="C204" s="40"/>
      <c r="D204" s="40"/>
      <c r="E204" s="40"/>
      <c r="F204" s="39"/>
      <c r="G204" s="40"/>
      <c r="H204" s="44" t="str">
        <f t="shared" si="40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41"/>
        <v>0</v>
      </c>
      <c r="AU204" s="16">
        <f t="shared" si="42"/>
        <v>0</v>
      </c>
      <c r="AV204" s="16">
        <f t="shared" si="43"/>
        <v>0</v>
      </c>
      <c r="AW204" s="18" t="str">
        <f t="shared" si="44"/>
        <v/>
      </c>
      <c r="AX204" s="54"/>
    </row>
    <row r="205" spans="1:50" x14ac:dyDescent="0.25">
      <c r="A205" s="39"/>
      <c r="B205" s="40"/>
      <c r="C205" s="40"/>
      <c r="D205" s="40"/>
      <c r="E205" s="40"/>
      <c r="F205" s="39"/>
      <c r="G205" s="40"/>
      <c r="H205" s="44" t="str">
        <f t="shared" si="40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41"/>
        <v>0</v>
      </c>
      <c r="AU205" s="16">
        <f t="shared" si="42"/>
        <v>0</v>
      </c>
      <c r="AV205" s="16">
        <f t="shared" si="43"/>
        <v>0</v>
      </c>
      <c r="AW205" s="18" t="str">
        <f t="shared" si="44"/>
        <v/>
      </c>
      <c r="AX205" s="54"/>
    </row>
    <row r="206" spans="1:50" x14ac:dyDescent="0.25">
      <c r="A206" s="39"/>
      <c r="B206" s="40"/>
      <c r="C206" s="40"/>
      <c r="D206" s="40"/>
      <c r="E206" s="40"/>
      <c r="F206" s="39"/>
      <c r="G206" s="40"/>
      <c r="H206" s="44" t="str">
        <f t="shared" si="40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41"/>
        <v>0</v>
      </c>
      <c r="AU206" s="16">
        <f t="shared" si="42"/>
        <v>0</v>
      </c>
      <c r="AV206" s="16">
        <f t="shared" si="43"/>
        <v>0</v>
      </c>
      <c r="AW206" s="18" t="str">
        <f t="shared" si="44"/>
        <v/>
      </c>
      <c r="AX206" s="54"/>
    </row>
    <row r="207" spans="1:50" x14ac:dyDescent="0.25">
      <c r="A207" s="39"/>
      <c r="B207" s="40"/>
      <c r="C207" s="40"/>
      <c r="D207" s="40"/>
      <c r="E207" s="40"/>
      <c r="F207" s="39"/>
      <c r="G207" s="40"/>
      <c r="H207" s="44" t="str">
        <f t="shared" si="40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41"/>
        <v>0</v>
      </c>
      <c r="AU207" s="16">
        <f t="shared" si="42"/>
        <v>0</v>
      </c>
      <c r="AV207" s="16">
        <f t="shared" si="43"/>
        <v>0</v>
      </c>
      <c r="AW207" s="18" t="str">
        <f t="shared" si="44"/>
        <v/>
      </c>
      <c r="AX207" s="54"/>
    </row>
    <row r="208" spans="1:50" x14ac:dyDescent="0.25">
      <c r="A208" s="39"/>
      <c r="B208" s="40"/>
      <c r="C208" s="40"/>
      <c r="D208" s="40"/>
      <c r="E208" s="40"/>
      <c r="F208" s="39"/>
      <c r="G208" s="40"/>
      <c r="H208" s="44" t="str">
        <f t="shared" si="40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41"/>
        <v>0</v>
      </c>
      <c r="AU208" s="16">
        <f t="shared" si="42"/>
        <v>0</v>
      </c>
      <c r="AV208" s="16">
        <f t="shared" si="43"/>
        <v>0</v>
      </c>
      <c r="AW208" s="18" t="str">
        <f t="shared" si="44"/>
        <v/>
      </c>
      <c r="AX208" s="54"/>
    </row>
    <row r="209" spans="1:50" x14ac:dyDescent="0.25">
      <c r="A209" s="39"/>
      <c r="B209" s="40"/>
      <c r="C209" s="40"/>
      <c r="D209" s="40"/>
      <c r="E209" s="40"/>
      <c r="F209" s="39"/>
      <c r="G209" s="40"/>
      <c r="H209" s="44" t="str">
        <f t="shared" si="40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41"/>
        <v>0</v>
      </c>
      <c r="AU209" s="16">
        <f t="shared" si="42"/>
        <v>0</v>
      </c>
      <c r="AV209" s="16">
        <f t="shared" si="43"/>
        <v>0</v>
      </c>
      <c r="AW209" s="18" t="str">
        <f t="shared" si="44"/>
        <v/>
      </c>
      <c r="AX209" s="54"/>
    </row>
    <row r="210" spans="1:50" x14ac:dyDescent="0.25">
      <c r="A210" s="39"/>
      <c r="B210" s="40"/>
      <c r="C210" s="40"/>
      <c r="D210" s="40"/>
      <c r="E210" s="40"/>
      <c r="F210" s="39"/>
      <c r="G210" s="40"/>
      <c r="H210" s="44" t="str">
        <f t="shared" si="40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41"/>
        <v>0</v>
      </c>
      <c r="AU210" s="16">
        <f t="shared" si="42"/>
        <v>0</v>
      </c>
      <c r="AV210" s="16">
        <f t="shared" si="43"/>
        <v>0</v>
      </c>
      <c r="AW210" s="18" t="str">
        <f t="shared" si="44"/>
        <v/>
      </c>
      <c r="AX210" s="54"/>
    </row>
    <row r="211" spans="1:50" x14ac:dyDescent="0.25">
      <c r="A211" s="39"/>
      <c r="B211" s="40"/>
      <c r="C211" s="40"/>
      <c r="D211" s="40"/>
      <c r="E211" s="40"/>
      <c r="F211" s="39"/>
      <c r="G211" s="40"/>
      <c r="H211" s="44" t="str">
        <f t="shared" si="40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41"/>
        <v>0</v>
      </c>
      <c r="AU211" s="16">
        <f t="shared" si="42"/>
        <v>0</v>
      </c>
      <c r="AV211" s="16">
        <f t="shared" si="43"/>
        <v>0</v>
      </c>
      <c r="AW211" s="18" t="str">
        <f t="shared" si="44"/>
        <v/>
      </c>
      <c r="AX211" s="54"/>
    </row>
    <row r="212" spans="1:50" x14ac:dyDescent="0.25">
      <c r="A212" s="39"/>
      <c r="B212" s="40"/>
      <c r="C212" s="40"/>
      <c r="D212" s="40"/>
      <c r="E212" s="40"/>
      <c r="F212" s="39"/>
      <c r="G212" s="40"/>
      <c r="H212" s="44" t="str">
        <f t="shared" si="40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41"/>
        <v>0</v>
      </c>
      <c r="AU212" s="16">
        <f t="shared" si="42"/>
        <v>0</v>
      </c>
      <c r="AV212" s="16">
        <f t="shared" si="43"/>
        <v>0</v>
      </c>
      <c r="AW212" s="18" t="str">
        <f t="shared" si="44"/>
        <v/>
      </c>
      <c r="AX212" s="54"/>
    </row>
    <row r="213" spans="1:50" x14ac:dyDescent="0.25">
      <c r="A213" s="39"/>
      <c r="B213" s="40"/>
      <c r="C213" s="40"/>
      <c r="D213" s="40"/>
      <c r="E213" s="40"/>
      <c r="F213" s="39"/>
      <c r="G213" s="40"/>
      <c r="H213" s="44" t="str">
        <f t="shared" si="40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41"/>
        <v>0</v>
      </c>
      <c r="AU213" s="16">
        <f t="shared" si="42"/>
        <v>0</v>
      </c>
      <c r="AV213" s="16">
        <f t="shared" si="43"/>
        <v>0</v>
      </c>
      <c r="AW213" s="18" t="str">
        <f t="shared" si="44"/>
        <v/>
      </c>
      <c r="AX213" s="54"/>
    </row>
    <row r="214" spans="1:50" x14ac:dyDescent="0.25">
      <c r="A214" s="39"/>
      <c r="B214" s="40"/>
      <c r="C214" s="40"/>
      <c r="D214" s="40"/>
      <c r="E214" s="40"/>
      <c r="F214" s="39"/>
      <c r="G214" s="40"/>
      <c r="H214" s="44" t="str">
        <f t="shared" si="40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41"/>
        <v>0</v>
      </c>
      <c r="AU214" s="16">
        <f t="shared" si="42"/>
        <v>0</v>
      </c>
      <c r="AV214" s="16">
        <f t="shared" si="43"/>
        <v>0</v>
      </c>
      <c r="AW214" s="18" t="str">
        <f t="shared" si="44"/>
        <v/>
      </c>
      <c r="AX214" s="54"/>
    </row>
    <row r="215" spans="1:50" x14ac:dyDescent="0.25">
      <c r="A215" s="39"/>
      <c r="B215" s="40"/>
      <c r="C215" s="40"/>
      <c r="D215" s="40"/>
      <c r="E215" s="40"/>
      <c r="F215" s="39"/>
      <c r="G215" s="40"/>
      <c r="H215" s="44" t="str">
        <f t="shared" si="40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41"/>
        <v>0</v>
      </c>
      <c r="AU215" s="16">
        <f t="shared" si="42"/>
        <v>0</v>
      </c>
      <c r="AV215" s="16">
        <f t="shared" si="43"/>
        <v>0</v>
      </c>
      <c r="AW215" s="18" t="str">
        <f t="shared" si="44"/>
        <v/>
      </c>
      <c r="AX215" s="54"/>
    </row>
    <row r="216" spans="1:50" x14ac:dyDescent="0.25">
      <c r="A216" s="39"/>
      <c r="B216" s="40"/>
      <c r="C216" s="40"/>
      <c r="D216" s="40"/>
      <c r="E216" s="40"/>
      <c r="F216" s="39"/>
      <c r="G216" s="40"/>
      <c r="H216" s="44" t="str">
        <f t="shared" si="40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41"/>
        <v>0</v>
      </c>
      <c r="AU216" s="16">
        <f t="shared" si="42"/>
        <v>0</v>
      </c>
      <c r="AV216" s="16">
        <f t="shared" si="43"/>
        <v>0</v>
      </c>
      <c r="AW216" s="18" t="str">
        <f t="shared" si="44"/>
        <v/>
      </c>
      <c r="AX216" s="54"/>
    </row>
    <row r="217" spans="1:50" x14ac:dyDescent="0.25">
      <c r="A217" s="39"/>
      <c r="B217" s="40"/>
      <c r="C217" s="40"/>
      <c r="D217" s="40"/>
      <c r="E217" s="40"/>
      <c r="F217" s="39"/>
      <c r="G217" s="40"/>
      <c r="H217" s="44" t="str">
        <f t="shared" si="40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41"/>
        <v>0</v>
      </c>
      <c r="AU217" s="16">
        <f t="shared" si="42"/>
        <v>0</v>
      </c>
      <c r="AV217" s="16">
        <f t="shared" si="43"/>
        <v>0</v>
      </c>
      <c r="AW217" s="18" t="str">
        <f t="shared" si="44"/>
        <v/>
      </c>
      <c r="AX217" s="54"/>
    </row>
    <row r="218" spans="1:50" x14ac:dyDescent="0.25">
      <c r="A218" s="39"/>
      <c r="B218" s="40"/>
      <c r="C218" s="40"/>
      <c r="D218" s="40"/>
      <c r="E218" s="40"/>
      <c r="F218" s="39"/>
      <c r="G218" s="40"/>
      <c r="H218" s="44" t="str">
        <f t="shared" si="40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41"/>
        <v>0</v>
      </c>
      <c r="AU218" s="16">
        <f t="shared" si="42"/>
        <v>0</v>
      </c>
      <c r="AV218" s="16">
        <f t="shared" si="43"/>
        <v>0</v>
      </c>
      <c r="AW218" s="18" t="str">
        <f t="shared" si="44"/>
        <v/>
      </c>
      <c r="AX218" s="54"/>
    </row>
    <row r="219" spans="1:50" x14ac:dyDescent="0.25">
      <c r="A219" s="39"/>
      <c r="B219" s="40"/>
      <c r="C219" s="40"/>
      <c r="D219" s="40"/>
      <c r="E219" s="40"/>
      <c r="F219" s="39"/>
      <c r="G219" s="40"/>
      <c r="H219" s="44" t="str">
        <f t="shared" si="40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41"/>
        <v>0</v>
      </c>
      <c r="AU219" s="16">
        <f t="shared" si="42"/>
        <v>0</v>
      </c>
      <c r="AV219" s="16">
        <f t="shared" si="43"/>
        <v>0</v>
      </c>
      <c r="AW219" s="18" t="str">
        <f t="shared" si="44"/>
        <v/>
      </c>
      <c r="AX219" s="54"/>
    </row>
    <row r="220" spans="1:50" x14ac:dyDescent="0.25">
      <c r="A220" s="39"/>
      <c r="B220" s="40"/>
      <c r="C220" s="40"/>
      <c r="D220" s="40"/>
      <c r="E220" s="40"/>
      <c r="F220" s="39"/>
      <c r="G220" s="40"/>
      <c r="H220" s="44" t="str">
        <f t="shared" si="40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41"/>
        <v>0</v>
      </c>
      <c r="AU220" s="16">
        <f t="shared" si="42"/>
        <v>0</v>
      </c>
      <c r="AV220" s="16">
        <f t="shared" si="43"/>
        <v>0</v>
      </c>
      <c r="AW220" s="18" t="str">
        <f t="shared" si="44"/>
        <v/>
      </c>
      <c r="AX220" s="54"/>
    </row>
    <row r="221" spans="1:50" x14ac:dyDescent="0.25">
      <c r="A221" s="39"/>
      <c r="B221" s="40"/>
      <c r="C221" s="40"/>
      <c r="D221" s="40"/>
      <c r="E221" s="40"/>
      <c r="F221" s="39"/>
      <c r="G221" s="40"/>
      <c r="H221" s="44" t="str">
        <f t="shared" si="40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41"/>
        <v>0</v>
      </c>
      <c r="AU221" s="16">
        <f t="shared" si="42"/>
        <v>0</v>
      </c>
      <c r="AV221" s="16">
        <f t="shared" si="43"/>
        <v>0</v>
      </c>
      <c r="AW221" s="18" t="str">
        <f t="shared" si="44"/>
        <v/>
      </c>
      <c r="AX221" s="54"/>
    </row>
    <row r="222" spans="1:50" x14ac:dyDescent="0.25">
      <c r="A222" s="39"/>
      <c r="B222" s="40"/>
      <c r="C222" s="40"/>
      <c r="D222" s="40"/>
      <c r="E222" s="40"/>
      <c r="F222" s="39"/>
      <c r="G222" s="40"/>
      <c r="H222" s="44" t="str">
        <f t="shared" si="40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41"/>
        <v>0</v>
      </c>
      <c r="AU222" s="16">
        <f t="shared" si="42"/>
        <v>0</v>
      </c>
      <c r="AV222" s="16">
        <f t="shared" si="43"/>
        <v>0</v>
      </c>
      <c r="AW222" s="18" t="str">
        <f t="shared" si="44"/>
        <v/>
      </c>
      <c r="AX222" s="54"/>
    </row>
    <row r="223" spans="1:50" x14ac:dyDescent="0.25">
      <c r="A223" s="39"/>
      <c r="B223" s="40"/>
      <c r="C223" s="40"/>
      <c r="D223" s="40"/>
      <c r="E223" s="40"/>
      <c r="F223" s="39"/>
      <c r="G223" s="40"/>
      <c r="H223" s="44" t="str">
        <f t="shared" si="40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41"/>
        <v>0</v>
      </c>
      <c r="AU223" s="16">
        <f t="shared" si="42"/>
        <v>0</v>
      </c>
      <c r="AV223" s="16">
        <f t="shared" si="43"/>
        <v>0</v>
      </c>
      <c r="AW223" s="18" t="str">
        <f t="shared" si="44"/>
        <v/>
      </c>
      <c r="AX223" s="54"/>
    </row>
    <row r="224" spans="1:50" x14ac:dyDescent="0.25">
      <c r="A224" s="39"/>
      <c r="B224" s="40"/>
      <c r="C224" s="40"/>
      <c r="D224" s="40"/>
      <c r="E224" s="40"/>
      <c r="F224" s="39"/>
      <c r="G224" s="40"/>
      <c r="H224" s="44" t="str">
        <f t="shared" si="40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41"/>
        <v>0</v>
      </c>
      <c r="AU224" s="16">
        <f t="shared" si="42"/>
        <v>0</v>
      </c>
      <c r="AV224" s="16">
        <f t="shared" si="43"/>
        <v>0</v>
      </c>
      <c r="AW224" s="18" t="str">
        <f t="shared" si="44"/>
        <v/>
      </c>
      <c r="AX224" s="54"/>
    </row>
    <row r="225" spans="1:50" x14ac:dyDescent="0.25">
      <c r="A225" s="39"/>
      <c r="B225" s="40"/>
      <c r="C225" s="40"/>
      <c r="D225" s="40"/>
      <c r="E225" s="40"/>
      <c r="F225" s="39"/>
      <c r="G225" s="40"/>
      <c r="H225" s="44" t="str">
        <f t="shared" si="40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41"/>
        <v>0</v>
      </c>
      <c r="AU225" s="16">
        <f t="shared" si="42"/>
        <v>0</v>
      </c>
      <c r="AV225" s="16">
        <f t="shared" si="43"/>
        <v>0</v>
      </c>
      <c r="AW225" s="18" t="str">
        <f t="shared" si="44"/>
        <v/>
      </c>
      <c r="AX225" s="54"/>
    </row>
    <row r="226" spans="1:50" x14ac:dyDescent="0.25">
      <c r="A226" s="39"/>
      <c r="B226" s="40"/>
      <c r="C226" s="40"/>
      <c r="D226" s="40"/>
      <c r="E226" s="40"/>
      <c r="F226" s="39"/>
      <c r="G226" s="40"/>
      <c r="H226" s="44" t="str">
        <f t="shared" si="40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41"/>
        <v>0</v>
      </c>
      <c r="AU226" s="16">
        <f t="shared" si="42"/>
        <v>0</v>
      </c>
      <c r="AV226" s="16">
        <f t="shared" si="43"/>
        <v>0</v>
      </c>
      <c r="AW226" s="18" t="str">
        <f t="shared" si="44"/>
        <v/>
      </c>
      <c r="AX226" s="54"/>
    </row>
    <row r="227" spans="1:50" x14ac:dyDescent="0.25">
      <c r="A227" s="39"/>
      <c r="B227" s="40"/>
      <c r="C227" s="40"/>
      <c r="D227" s="40"/>
      <c r="E227" s="40"/>
      <c r="F227" s="39"/>
      <c r="G227" s="40"/>
      <c r="H227" s="44" t="str">
        <f t="shared" si="40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41"/>
        <v>0</v>
      </c>
      <c r="AU227" s="16">
        <f t="shared" si="42"/>
        <v>0</v>
      </c>
      <c r="AV227" s="16">
        <f t="shared" si="43"/>
        <v>0</v>
      </c>
      <c r="AW227" s="18" t="str">
        <f t="shared" si="44"/>
        <v/>
      </c>
      <c r="AX227" s="54"/>
    </row>
    <row r="228" spans="1:50" x14ac:dyDescent="0.25">
      <c r="A228" s="39"/>
      <c r="B228" s="40"/>
      <c r="C228" s="40"/>
      <c r="D228" s="40"/>
      <c r="E228" s="40"/>
      <c r="F228" s="39"/>
      <c r="G228" s="40"/>
      <c r="H228" s="44" t="str">
        <f t="shared" si="40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41"/>
        <v>0</v>
      </c>
      <c r="AU228" s="16">
        <f t="shared" si="42"/>
        <v>0</v>
      </c>
      <c r="AV228" s="16">
        <f t="shared" si="43"/>
        <v>0</v>
      </c>
      <c r="AW228" s="18" t="str">
        <f t="shared" si="44"/>
        <v/>
      </c>
      <c r="AX228" s="54"/>
    </row>
    <row r="229" spans="1:50" x14ac:dyDescent="0.25">
      <c r="A229" s="39"/>
      <c r="B229" s="40"/>
      <c r="C229" s="40"/>
      <c r="D229" s="40"/>
      <c r="E229" s="40"/>
      <c r="F229" s="39"/>
      <c r="G229" s="40"/>
      <c r="H229" s="44" t="str">
        <f t="shared" si="40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41"/>
        <v>0</v>
      </c>
      <c r="AU229" s="16">
        <f t="shared" si="42"/>
        <v>0</v>
      </c>
      <c r="AV229" s="16">
        <f t="shared" si="43"/>
        <v>0</v>
      </c>
      <c r="AW229" s="18" t="str">
        <f t="shared" si="44"/>
        <v/>
      </c>
      <c r="AX229" s="54"/>
    </row>
    <row r="230" spans="1:50" x14ac:dyDescent="0.25">
      <c r="A230" s="39"/>
      <c r="B230" s="40"/>
      <c r="C230" s="40"/>
      <c r="D230" s="40"/>
      <c r="E230" s="40"/>
      <c r="F230" s="39"/>
      <c r="G230" s="40"/>
      <c r="H230" s="44" t="str">
        <f t="shared" si="40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41"/>
        <v>0</v>
      </c>
      <c r="AU230" s="16">
        <f t="shared" si="42"/>
        <v>0</v>
      </c>
      <c r="AV230" s="16">
        <f t="shared" si="43"/>
        <v>0</v>
      </c>
      <c r="AW230" s="18" t="str">
        <f t="shared" si="44"/>
        <v/>
      </c>
      <c r="AX230" s="54"/>
    </row>
    <row r="231" spans="1:50" x14ac:dyDescent="0.25">
      <c r="A231" s="39"/>
      <c r="B231" s="40"/>
      <c r="C231" s="40"/>
      <c r="D231" s="40"/>
      <c r="E231" s="40"/>
      <c r="F231" s="39"/>
      <c r="G231" s="40"/>
      <c r="H231" s="44" t="str">
        <f t="shared" si="40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41"/>
        <v>0</v>
      </c>
      <c r="AU231" s="16">
        <f t="shared" si="42"/>
        <v>0</v>
      </c>
      <c r="AV231" s="16">
        <f t="shared" si="43"/>
        <v>0</v>
      </c>
      <c r="AW231" s="18" t="str">
        <f t="shared" si="44"/>
        <v/>
      </c>
      <c r="AX231" s="54"/>
    </row>
    <row r="232" spans="1:50" x14ac:dyDescent="0.25">
      <c r="A232" s="39"/>
      <c r="B232" s="40"/>
      <c r="C232" s="40"/>
      <c r="D232" s="40"/>
      <c r="E232" s="40"/>
      <c r="F232" s="39"/>
      <c r="G232" s="40"/>
      <c r="H232" s="44" t="str">
        <f t="shared" si="40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41"/>
        <v>0</v>
      </c>
      <c r="AU232" s="16">
        <f t="shared" si="42"/>
        <v>0</v>
      </c>
      <c r="AV232" s="16">
        <f t="shared" si="43"/>
        <v>0</v>
      </c>
      <c r="AW232" s="18" t="str">
        <f t="shared" si="44"/>
        <v/>
      </c>
      <c r="AX232" s="54"/>
    </row>
    <row r="233" spans="1:50" x14ac:dyDescent="0.25">
      <c r="A233" s="39"/>
      <c r="B233" s="40"/>
      <c r="C233" s="40"/>
      <c r="D233" s="40"/>
      <c r="E233" s="40"/>
      <c r="F233" s="39"/>
      <c r="G233" s="40"/>
      <c r="H233" s="44" t="str">
        <f t="shared" si="40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41"/>
        <v>0</v>
      </c>
      <c r="AU233" s="16">
        <f t="shared" si="42"/>
        <v>0</v>
      </c>
      <c r="AV233" s="16">
        <f t="shared" si="43"/>
        <v>0</v>
      </c>
      <c r="AW233" s="18" t="str">
        <f t="shared" si="44"/>
        <v/>
      </c>
      <c r="AX233" s="54"/>
    </row>
    <row r="234" spans="1:50" x14ac:dyDescent="0.25">
      <c r="A234" s="39"/>
      <c r="B234" s="40"/>
      <c r="C234" s="40"/>
      <c r="D234" s="40"/>
      <c r="E234" s="40"/>
      <c r="F234" s="39"/>
      <c r="G234" s="40"/>
      <c r="H234" s="44" t="str">
        <f t="shared" si="40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41"/>
        <v>0</v>
      </c>
      <c r="AU234" s="16">
        <f t="shared" si="42"/>
        <v>0</v>
      </c>
      <c r="AV234" s="16">
        <f t="shared" si="43"/>
        <v>0</v>
      </c>
      <c r="AW234" s="18" t="str">
        <f t="shared" si="44"/>
        <v/>
      </c>
      <c r="AX234" s="54"/>
    </row>
    <row r="235" spans="1:50" x14ac:dyDescent="0.25">
      <c r="A235" s="39"/>
      <c r="B235" s="40"/>
      <c r="C235" s="40"/>
      <c r="D235" s="40"/>
      <c r="E235" s="40"/>
      <c r="F235" s="39"/>
      <c r="G235" s="40"/>
      <c r="H235" s="44" t="str">
        <f t="shared" si="40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41"/>
        <v>0</v>
      </c>
      <c r="AU235" s="16">
        <f t="shared" si="42"/>
        <v>0</v>
      </c>
      <c r="AV235" s="16">
        <f t="shared" si="43"/>
        <v>0</v>
      </c>
      <c r="AW235" s="18" t="str">
        <f t="shared" si="44"/>
        <v/>
      </c>
      <c r="AX235" s="54"/>
    </row>
    <row r="236" spans="1:50" x14ac:dyDescent="0.25">
      <c r="A236" s="39"/>
      <c r="B236" s="40"/>
      <c r="C236" s="40"/>
      <c r="D236" s="40"/>
      <c r="E236" s="40"/>
      <c r="F236" s="39"/>
      <c r="G236" s="40"/>
      <c r="H236" s="44" t="str">
        <f t="shared" si="40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41"/>
        <v>0</v>
      </c>
      <c r="AU236" s="16">
        <f t="shared" si="42"/>
        <v>0</v>
      </c>
      <c r="AV236" s="16">
        <f t="shared" si="43"/>
        <v>0</v>
      </c>
      <c r="AW236" s="18" t="str">
        <f t="shared" si="44"/>
        <v/>
      </c>
      <c r="AX236" s="54"/>
    </row>
    <row r="237" spans="1:50" x14ac:dyDescent="0.25">
      <c r="A237" s="39"/>
      <c r="B237" s="40"/>
      <c r="C237" s="40"/>
      <c r="D237" s="40"/>
      <c r="E237" s="40"/>
      <c r="F237" s="39"/>
      <c r="G237" s="40"/>
      <c r="H237" s="44" t="str">
        <f t="shared" si="40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41"/>
        <v>0</v>
      </c>
      <c r="AU237" s="16">
        <f t="shared" si="42"/>
        <v>0</v>
      </c>
      <c r="AV237" s="16">
        <f t="shared" si="43"/>
        <v>0</v>
      </c>
      <c r="AW237" s="18" t="str">
        <f t="shared" si="44"/>
        <v/>
      </c>
      <c r="AX237" s="54"/>
    </row>
    <row r="238" spans="1:50" x14ac:dyDescent="0.25">
      <c r="A238" s="39"/>
      <c r="B238" s="40"/>
      <c r="C238" s="40"/>
      <c r="D238" s="40"/>
      <c r="E238" s="40"/>
      <c r="F238" s="39"/>
      <c r="G238" s="40"/>
      <c r="H238" s="44" t="str">
        <f t="shared" si="40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41"/>
        <v>0</v>
      </c>
      <c r="AU238" s="16">
        <f t="shared" si="42"/>
        <v>0</v>
      </c>
      <c r="AV238" s="16">
        <f t="shared" si="43"/>
        <v>0</v>
      </c>
      <c r="AW238" s="18" t="str">
        <f t="shared" si="44"/>
        <v/>
      </c>
      <c r="AX238" s="54"/>
    </row>
    <row r="239" spans="1:50" x14ac:dyDescent="0.25">
      <c r="A239" s="39"/>
      <c r="B239" s="40"/>
      <c r="C239" s="40"/>
      <c r="D239" s="40"/>
      <c r="E239" s="40"/>
      <c r="F239" s="39"/>
      <c r="G239" s="40"/>
      <c r="H239" s="44" t="str">
        <f t="shared" si="40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41"/>
        <v>0</v>
      </c>
      <c r="AU239" s="16">
        <f t="shared" si="42"/>
        <v>0</v>
      </c>
      <c r="AV239" s="16">
        <f t="shared" si="43"/>
        <v>0</v>
      </c>
      <c r="AW239" s="18" t="str">
        <f t="shared" si="44"/>
        <v/>
      </c>
      <c r="AX239" s="54"/>
    </row>
    <row r="240" spans="1:50" x14ac:dyDescent="0.25">
      <c r="A240" s="39"/>
      <c r="B240" s="40"/>
      <c r="C240" s="40"/>
      <c r="D240" s="40"/>
      <c r="E240" s="40"/>
      <c r="F240" s="39"/>
      <c r="G240" s="40"/>
      <c r="H240" s="44" t="str">
        <f t="shared" si="40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41"/>
        <v>0</v>
      </c>
      <c r="AU240" s="16">
        <f t="shared" si="42"/>
        <v>0</v>
      </c>
      <c r="AV240" s="16">
        <f t="shared" si="43"/>
        <v>0</v>
      </c>
      <c r="AW240" s="18" t="str">
        <f t="shared" si="44"/>
        <v/>
      </c>
      <c r="AX240" s="54"/>
    </row>
    <row r="241" spans="1:50" x14ac:dyDescent="0.25">
      <c r="A241" s="39"/>
      <c r="B241" s="40"/>
      <c r="C241" s="40"/>
      <c r="D241" s="40"/>
      <c r="E241" s="40"/>
      <c r="F241" s="39"/>
      <c r="G241" s="40"/>
      <c r="H241" s="44" t="str">
        <f t="shared" si="40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41"/>
        <v>0</v>
      </c>
      <c r="AU241" s="16">
        <f t="shared" si="42"/>
        <v>0</v>
      </c>
      <c r="AV241" s="16">
        <f t="shared" si="43"/>
        <v>0</v>
      </c>
      <c r="AW241" s="18" t="str">
        <f t="shared" si="44"/>
        <v/>
      </c>
      <c r="AX241" s="54"/>
    </row>
    <row r="242" spans="1:50" x14ac:dyDescent="0.25">
      <c r="A242" s="39"/>
      <c r="B242" s="40"/>
      <c r="C242" s="40"/>
      <c r="D242" s="40"/>
      <c r="E242" s="40"/>
      <c r="F242" s="39"/>
      <c r="G242" s="40"/>
      <c r="H242" s="44" t="str">
        <f t="shared" si="40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41"/>
        <v>0</v>
      </c>
      <c r="AU242" s="16">
        <f t="shared" si="42"/>
        <v>0</v>
      </c>
      <c r="AV242" s="16">
        <f t="shared" si="43"/>
        <v>0</v>
      </c>
      <c r="AW242" s="18" t="str">
        <f t="shared" si="44"/>
        <v/>
      </c>
      <c r="AX242" s="54"/>
    </row>
    <row r="243" spans="1:50" x14ac:dyDescent="0.25">
      <c r="A243" s="39"/>
      <c r="B243" s="40"/>
      <c r="C243" s="40"/>
      <c r="D243" s="40"/>
      <c r="E243" s="40"/>
      <c r="F243" s="39"/>
      <c r="G243" s="40"/>
      <c r="H243" s="44" t="str">
        <f t="shared" si="40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41"/>
        <v>0</v>
      </c>
      <c r="AU243" s="16">
        <f t="shared" si="42"/>
        <v>0</v>
      </c>
      <c r="AV243" s="16">
        <f t="shared" si="43"/>
        <v>0</v>
      </c>
      <c r="AW243" s="18" t="str">
        <f t="shared" si="44"/>
        <v/>
      </c>
      <c r="AX243" s="54"/>
    </row>
    <row r="244" spans="1:50" x14ac:dyDescent="0.25">
      <c r="A244" s="39"/>
      <c r="B244" s="40"/>
      <c r="C244" s="40"/>
      <c r="D244" s="40"/>
      <c r="E244" s="40"/>
      <c r="F244" s="39"/>
      <c r="G244" s="40"/>
      <c r="H244" s="44" t="str">
        <f t="shared" si="40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41"/>
        <v>0</v>
      </c>
      <c r="AU244" s="16">
        <f t="shared" si="42"/>
        <v>0</v>
      </c>
      <c r="AV244" s="16">
        <f t="shared" si="43"/>
        <v>0</v>
      </c>
      <c r="AW244" s="18" t="str">
        <f t="shared" si="44"/>
        <v/>
      </c>
      <c r="AX244" s="54"/>
    </row>
    <row r="245" spans="1:50" x14ac:dyDescent="0.25">
      <c r="A245" s="39"/>
      <c r="B245" s="40"/>
      <c r="C245" s="40"/>
      <c r="D245" s="40"/>
      <c r="E245" s="40"/>
      <c r="F245" s="39"/>
      <c r="G245" s="40"/>
      <c r="H245" s="44" t="str">
        <f t="shared" si="40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41"/>
        <v>0</v>
      </c>
      <c r="AU245" s="16">
        <f t="shared" si="42"/>
        <v>0</v>
      </c>
      <c r="AV245" s="16">
        <f t="shared" si="43"/>
        <v>0</v>
      </c>
      <c r="AW245" s="18" t="str">
        <f t="shared" si="44"/>
        <v/>
      </c>
      <c r="AX245" s="54"/>
    </row>
    <row r="246" spans="1:50" x14ac:dyDescent="0.25">
      <c r="A246" s="39"/>
      <c r="B246" s="40"/>
      <c r="C246" s="40"/>
      <c r="D246" s="40"/>
      <c r="E246" s="40"/>
      <c r="F246" s="39"/>
      <c r="G246" s="40"/>
      <c r="H246" s="44" t="str">
        <f t="shared" si="40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41"/>
        <v>0</v>
      </c>
      <c r="AU246" s="16">
        <f t="shared" si="42"/>
        <v>0</v>
      </c>
      <c r="AV246" s="16">
        <f t="shared" si="43"/>
        <v>0</v>
      </c>
      <c r="AW246" s="18" t="str">
        <f t="shared" si="44"/>
        <v/>
      </c>
      <c r="AX246" s="54"/>
    </row>
    <row r="247" spans="1:50" x14ac:dyDescent="0.25">
      <c r="A247" s="39"/>
      <c r="B247" s="40"/>
      <c r="C247" s="40"/>
      <c r="D247" s="40"/>
      <c r="E247" s="40"/>
      <c r="F247" s="39"/>
      <c r="G247" s="40"/>
      <c r="H247" s="44" t="str">
        <f t="shared" si="40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41"/>
        <v>0</v>
      </c>
      <c r="AU247" s="16">
        <f t="shared" si="42"/>
        <v>0</v>
      </c>
      <c r="AV247" s="16">
        <f t="shared" si="43"/>
        <v>0</v>
      </c>
      <c r="AW247" s="18" t="str">
        <f t="shared" si="44"/>
        <v/>
      </c>
      <c r="AX247" s="54"/>
    </row>
    <row r="248" spans="1:50" x14ac:dyDescent="0.25">
      <c r="A248" s="39"/>
      <c r="B248" s="40"/>
      <c r="C248" s="40"/>
      <c r="D248" s="40"/>
      <c r="E248" s="40"/>
      <c r="F248" s="39"/>
      <c r="G248" s="40"/>
      <c r="H248" s="44" t="str">
        <f t="shared" si="40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41"/>
        <v>0</v>
      </c>
      <c r="AU248" s="16">
        <f t="shared" si="42"/>
        <v>0</v>
      </c>
      <c r="AV248" s="16">
        <f t="shared" si="43"/>
        <v>0</v>
      </c>
      <c r="AW248" s="18" t="str">
        <f t="shared" si="44"/>
        <v/>
      </c>
      <c r="AX248" s="54"/>
    </row>
    <row r="249" spans="1:50" x14ac:dyDescent="0.25">
      <c r="A249" s="39"/>
      <c r="B249" s="40"/>
      <c r="C249" s="40"/>
      <c r="D249" s="40"/>
      <c r="E249" s="40"/>
      <c r="F249" s="39"/>
      <c r="G249" s="40"/>
      <c r="H249" s="44" t="str">
        <f t="shared" si="40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41"/>
        <v>0</v>
      </c>
      <c r="AU249" s="16">
        <f t="shared" si="42"/>
        <v>0</v>
      </c>
      <c r="AV249" s="16">
        <f t="shared" si="43"/>
        <v>0</v>
      </c>
      <c r="AW249" s="18" t="str">
        <f t="shared" si="44"/>
        <v/>
      </c>
      <c r="AX249" s="54"/>
    </row>
    <row r="250" spans="1:50" x14ac:dyDescent="0.25">
      <c r="A250" s="39"/>
      <c r="B250" s="40"/>
      <c r="C250" s="40"/>
      <c r="D250" s="40"/>
      <c r="E250" s="40"/>
      <c r="F250" s="39"/>
      <c r="G250" s="40"/>
      <c r="H250" s="44" t="str">
        <f t="shared" si="40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41"/>
        <v>0</v>
      </c>
      <c r="AU250" s="16">
        <f t="shared" si="42"/>
        <v>0</v>
      </c>
      <c r="AV250" s="16">
        <f t="shared" si="43"/>
        <v>0</v>
      </c>
      <c r="AW250" s="18" t="str">
        <f t="shared" si="44"/>
        <v/>
      </c>
      <c r="AX250" s="54"/>
    </row>
    <row r="251" spans="1:50" x14ac:dyDescent="0.25">
      <c r="A251" s="39"/>
      <c r="B251" s="40"/>
      <c r="C251" s="40"/>
      <c r="D251" s="40"/>
      <c r="E251" s="40"/>
      <c r="F251" s="39"/>
      <c r="G251" s="40"/>
      <c r="H251" s="44" t="str">
        <f t="shared" si="40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41"/>
        <v>0</v>
      </c>
      <c r="AU251" s="16">
        <f t="shared" si="42"/>
        <v>0</v>
      </c>
      <c r="AV251" s="16">
        <f t="shared" si="43"/>
        <v>0</v>
      </c>
      <c r="AW251" s="18" t="str">
        <f t="shared" si="44"/>
        <v/>
      </c>
      <c r="AX251" s="54"/>
    </row>
    <row r="252" spans="1:50" x14ac:dyDescent="0.25">
      <c r="A252" s="39"/>
      <c r="B252" s="40"/>
      <c r="C252" s="40"/>
      <c r="D252" s="40"/>
      <c r="E252" s="40"/>
      <c r="F252" s="39"/>
      <c r="G252" s="40"/>
      <c r="H252" s="44" t="str">
        <f t="shared" si="40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41"/>
        <v>0</v>
      </c>
      <c r="AU252" s="16">
        <f t="shared" si="42"/>
        <v>0</v>
      </c>
      <c r="AV252" s="16">
        <f t="shared" si="43"/>
        <v>0</v>
      </c>
      <c r="AW252" s="18" t="str">
        <f t="shared" si="44"/>
        <v/>
      </c>
      <c r="AX252" s="54"/>
    </row>
    <row r="253" spans="1:50" x14ac:dyDescent="0.25">
      <c r="A253" s="39"/>
      <c r="B253" s="40"/>
      <c r="C253" s="40"/>
      <c r="D253" s="40"/>
      <c r="E253" s="40"/>
      <c r="F253" s="39"/>
      <c r="G253" s="40"/>
      <c r="H253" s="44" t="str">
        <f t="shared" si="40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41"/>
        <v>0</v>
      </c>
      <c r="AU253" s="16">
        <f t="shared" si="42"/>
        <v>0</v>
      </c>
      <c r="AV253" s="16">
        <f t="shared" si="43"/>
        <v>0</v>
      </c>
      <c r="AW253" s="18" t="str">
        <f t="shared" si="44"/>
        <v/>
      </c>
      <c r="AX253" s="54"/>
    </row>
    <row r="254" spans="1:50" x14ac:dyDescent="0.25">
      <c r="A254" s="39"/>
      <c r="B254" s="40"/>
      <c r="C254" s="40"/>
      <c r="D254" s="40"/>
      <c r="E254" s="40"/>
      <c r="F254" s="39"/>
      <c r="G254" s="40"/>
      <c r="H254" s="44" t="str">
        <f t="shared" si="40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41"/>
        <v>0</v>
      </c>
      <c r="AU254" s="16">
        <f t="shared" si="42"/>
        <v>0</v>
      </c>
      <c r="AV254" s="16">
        <f t="shared" si="43"/>
        <v>0</v>
      </c>
      <c r="AW254" s="18" t="str">
        <f t="shared" si="44"/>
        <v/>
      </c>
      <c r="AX254" s="54"/>
    </row>
    <row r="255" spans="1:50" x14ac:dyDescent="0.25">
      <c r="A255" s="39"/>
      <c r="B255" s="40"/>
      <c r="C255" s="40"/>
      <c r="D255" s="40"/>
      <c r="E255" s="40"/>
      <c r="F255" s="39"/>
      <c r="G255" s="40"/>
      <c r="H255" s="44" t="str">
        <f t="shared" si="40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41"/>
        <v>0</v>
      </c>
      <c r="AU255" s="16">
        <f t="shared" si="42"/>
        <v>0</v>
      </c>
      <c r="AV255" s="16">
        <f t="shared" si="43"/>
        <v>0</v>
      </c>
      <c r="AW255" s="18" t="str">
        <f t="shared" si="44"/>
        <v/>
      </c>
      <c r="AX255" s="54"/>
    </row>
    <row r="256" spans="1:50" x14ac:dyDescent="0.25">
      <c r="A256" s="39"/>
      <c r="B256" s="40"/>
      <c r="C256" s="40"/>
      <c r="D256" s="40"/>
      <c r="E256" s="40"/>
      <c r="F256" s="39"/>
      <c r="G256" s="40"/>
      <c r="H256" s="44" t="str">
        <f t="shared" si="40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41"/>
        <v>0</v>
      </c>
      <c r="AU256" s="16">
        <f t="shared" si="42"/>
        <v>0</v>
      </c>
      <c r="AV256" s="16">
        <f t="shared" si="43"/>
        <v>0</v>
      </c>
      <c r="AW256" s="18" t="str">
        <f t="shared" si="44"/>
        <v/>
      </c>
      <c r="AX256" s="54"/>
    </row>
    <row r="257" spans="1:50" x14ac:dyDescent="0.25">
      <c r="A257" s="39"/>
      <c r="B257" s="40"/>
      <c r="C257" s="40"/>
      <c r="D257" s="40"/>
      <c r="E257" s="40"/>
      <c r="F257" s="39"/>
      <c r="G257" s="40"/>
      <c r="H257" s="44" t="str">
        <f t="shared" si="40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41"/>
        <v>0</v>
      </c>
      <c r="AU257" s="16">
        <f t="shared" si="42"/>
        <v>0</v>
      </c>
      <c r="AV257" s="16">
        <f t="shared" si="43"/>
        <v>0</v>
      </c>
      <c r="AW257" s="18" t="str">
        <f t="shared" si="44"/>
        <v/>
      </c>
      <c r="AX257" s="54"/>
    </row>
    <row r="258" spans="1:50" x14ac:dyDescent="0.25">
      <c r="A258" s="39"/>
      <c r="B258" s="40"/>
      <c r="C258" s="40"/>
      <c r="D258" s="40"/>
      <c r="E258" s="40"/>
      <c r="F258" s="39"/>
      <c r="G258" s="40"/>
      <c r="H258" s="44" t="str">
        <f t="shared" si="40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41"/>
        <v>0</v>
      </c>
      <c r="AU258" s="16">
        <f t="shared" si="42"/>
        <v>0</v>
      </c>
      <c r="AV258" s="16">
        <f t="shared" si="43"/>
        <v>0</v>
      </c>
      <c r="AW258" s="18" t="str">
        <f t="shared" si="44"/>
        <v/>
      </c>
      <c r="AX258" s="54"/>
    </row>
    <row r="259" spans="1:50" x14ac:dyDescent="0.25">
      <c r="A259" s="39"/>
      <c r="B259" s="40"/>
      <c r="C259" s="40"/>
      <c r="D259" s="40"/>
      <c r="E259" s="40"/>
      <c r="F259" s="39"/>
      <c r="G259" s="40"/>
      <c r="H259" s="44" t="str">
        <f t="shared" si="40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41"/>
        <v>0</v>
      </c>
      <c r="AU259" s="16">
        <f t="shared" si="42"/>
        <v>0</v>
      </c>
      <c r="AV259" s="16">
        <f t="shared" si="43"/>
        <v>0</v>
      </c>
      <c r="AW259" s="18" t="str">
        <f t="shared" si="44"/>
        <v/>
      </c>
      <c r="AX259" s="54"/>
    </row>
    <row r="260" spans="1:50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45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46">COUNTIF(I260:AS260,"=3")+COUNTIF(I260:AS260,"=4")+COUNTIF(I260:AS260,"=5")</f>
        <v>0</v>
      </c>
      <c r="AU260" s="16">
        <f t="shared" ref="AU260:AU323" si="47">COUNTIF(I260:AS260,"=4")</f>
        <v>0</v>
      </c>
      <c r="AV260" s="16">
        <f t="shared" ref="AV260:AV323" si="48">COUNTIF(I260:AS260,"=1")</f>
        <v>0</v>
      </c>
      <c r="AW260" s="18" t="str">
        <f t="shared" ref="AW260:AW323" si="49">IFERROR(IF(F260&lt;&gt;"",IF(AU260/AT260*100=100, (AU260+AV260)/AT260*100,AU260/AT260*100),""),0)</f>
        <v/>
      </c>
      <c r="AX260" s="54"/>
    </row>
    <row r="261" spans="1:50" x14ac:dyDescent="0.25">
      <c r="A261" s="39"/>
      <c r="B261" s="40"/>
      <c r="C261" s="40"/>
      <c r="D261" s="40"/>
      <c r="E261" s="40"/>
      <c r="F261" s="39"/>
      <c r="G261" s="40"/>
      <c r="H261" s="44" t="str">
        <f t="shared" si="45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46"/>
        <v>0</v>
      </c>
      <c r="AU261" s="16">
        <f t="shared" si="47"/>
        <v>0</v>
      </c>
      <c r="AV261" s="16">
        <f t="shared" si="48"/>
        <v>0</v>
      </c>
      <c r="AW261" s="18" t="str">
        <f t="shared" si="49"/>
        <v/>
      </c>
      <c r="AX261" s="54"/>
    </row>
    <row r="262" spans="1:50" x14ac:dyDescent="0.25">
      <c r="A262" s="39"/>
      <c r="B262" s="40"/>
      <c r="C262" s="40"/>
      <c r="D262" s="40"/>
      <c r="E262" s="40"/>
      <c r="F262" s="39"/>
      <c r="G262" s="40"/>
      <c r="H262" s="44" t="str">
        <f t="shared" si="45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46"/>
        <v>0</v>
      </c>
      <c r="AU262" s="16">
        <f t="shared" si="47"/>
        <v>0</v>
      </c>
      <c r="AV262" s="16">
        <f t="shared" si="48"/>
        <v>0</v>
      </c>
      <c r="AW262" s="18" t="str">
        <f t="shared" si="49"/>
        <v/>
      </c>
      <c r="AX262" s="54"/>
    </row>
    <row r="263" spans="1:50" x14ac:dyDescent="0.25">
      <c r="A263" s="39"/>
      <c r="B263" s="40"/>
      <c r="C263" s="40"/>
      <c r="D263" s="40"/>
      <c r="E263" s="40"/>
      <c r="F263" s="39"/>
      <c r="G263" s="40"/>
      <c r="H263" s="44" t="str">
        <f t="shared" si="45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46"/>
        <v>0</v>
      </c>
      <c r="AU263" s="16">
        <f t="shared" si="47"/>
        <v>0</v>
      </c>
      <c r="AV263" s="16">
        <f t="shared" si="48"/>
        <v>0</v>
      </c>
      <c r="AW263" s="18" t="str">
        <f t="shared" si="49"/>
        <v/>
      </c>
      <c r="AX263" s="54"/>
    </row>
    <row r="264" spans="1:50" x14ac:dyDescent="0.25">
      <c r="A264" s="39"/>
      <c r="B264" s="40"/>
      <c r="C264" s="40"/>
      <c r="D264" s="40"/>
      <c r="E264" s="40"/>
      <c r="F264" s="39"/>
      <c r="G264" s="40"/>
      <c r="H264" s="44" t="str">
        <f t="shared" si="45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46"/>
        <v>0</v>
      </c>
      <c r="AU264" s="16">
        <f t="shared" si="47"/>
        <v>0</v>
      </c>
      <c r="AV264" s="16">
        <f t="shared" si="48"/>
        <v>0</v>
      </c>
      <c r="AW264" s="18" t="str">
        <f t="shared" si="49"/>
        <v/>
      </c>
      <c r="AX264" s="54"/>
    </row>
    <row r="265" spans="1:50" x14ac:dyDescent="0.25">
      <c r="A265" s="39"/>
      <c r="B265" s="40"/>
      <c r="C265" s="40"/>
      <c r="D265" s="40"/>
      <c r="E265" s="40"/>
      <c r="F265" s="39"/>
      <c r="G265" s="40"/>
      <c r="H265" s="44" t="str">
        <f t="shared" si="45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46"/>
        <v>0</v>
      </c>
      <c r="AU265" s="16">
        <f t="shared" si="47"/>
        <v>0</v>
      </c>
      <c r="AV265" s="16">
        <f t="shared" si="48"/>
        <v>0</v>
      </c>
      <c r="AW265" s="18" t="str">
        <f t="shared" si="49"/>
        <v/>
      </c>
      <c r="AX265" s="54"/>
    </row>
    <row r="266" spans="1:50" x14ac:dyDescent="0.25">
      <c r="A266" s="39"/>
      <c r="B266" s="40"/>
      <c r="C266" s="40"/>
      <c r="D266" s="40"/>
      <c r="E266" s="40"/>
      <c r="F266" s="39"/>
      <c r="G266" s="40"/>
      <c r="H266" s="44" t="str">
        <f t="shared" si="45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46"/>
        <v>0</v>
      </c>
      <c r="AU266" s="16">
        <f t="shared" si="47"/>
        <v>0</v>
      </c>
      <c r="AV266" s="16">
        <f t="shared" si="48"/>
        <v>0</v>
      </c>
      <c r="AW266" s="18" t="str">
        <f t="shared" si="49"/>
        <v/>
      </c>
      <c r="AX266" s="54"/>
    </row>
    <row r="267" spans="1:50" x14ac:dyDescent="0.25">
      <c r="A267" s="39"/>
      <c r="B267" s="40"/>
      <c r="C267" s="40"/>
      <c r="D267" s="40"/>
      <c r="E267" s="40"/>
      <c r="F267" s="39"/>
      <c r="G267" s="40"/>
      <c r="H267" s="44" t="str">
        <f t="shared" si="45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46"/>
        <v>0</v>
      </c>
      <c r="AU267" s="16">
        <f t="shared" si="47"/>
        <v>0</v>
      </c>
      <c r="AV267" s="16">
        <f t="shared" si="48"/>
        <v>0</v>
      </c>
      <c r="AW267" s="18" t="str">
        <f t="shared" si="49"/>
        <v/>
      </c>
      <c r="AX267" s="54"/>
    </row>
    <row r="268" spans="1:50" x14ac:dyDescent="0.25">
      <c r="A268" s="39"/>
      <c r="B268" s="40"/>
      <c r="C268" s="40"/>
      <c r="D268" s="40"/>
      <c r="E268" s="40"/>
      <c r="F268" s="39"/>
      <c r="G268" s="40"/>
      <c r="H268" s="44" t="str">
        <f t="shared" si="45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46"/>
        <v>0</v>
      </c>
      <c r="AU268" s="16">
        <f t="shared" si="47"/>
        <v>0</v>
      </c>
      <c r="AV268" s="16">
        <f t="shared" si="48"/>
        <v>0</v>
      </c>
      <c r="AW268" s="18" t="str">
        <f t="shared" si="49"/>
        <v/>
      </c>
      <c r="AX268" s="54"/>
    </row>
    <row r="269" spans="1:50" x14ac:dyDescent="0.25">
      <c r="A269" s="39"/>
      <c r="B269" s="40"/>
      <c r="C269" s="40"/>
      <c r="D269" s="40"/>
      <c r="E269" s="40"/>
      <c r="F269" s="39"/>
      <c r="G269" s="40"/>
      <c r="H269" s="44" t="str">
        <f t="shared" si="45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46"/>
        <v>0</v>
      </c>
      <c r="AU269" s="16">
        <f t="shared" si="47"/>
        <v>0</v>
      </c>
      <c r="AV269" s="16">
        <f t="shared" si="48"/>
        <v>0</v>
      </c>
      <c r="AW269" s="18" t="str">
        <f t="shared" si="49"/>
        <v/>
      </c>
      <c r="AX269" s="54"/>
    </row>
    <row r="270" spans="1:50" x14ac:dyDescent="0.25">
      <c r="A270" s="39"/>
      <c r="B270" s="40"/>
      <c r="C270" s="40"/>
      <c r="D270" s="40"/>
      <c r="E270" s="40"/>
      <c r="F270" s="39"/>
      <c r="G270" s="40"/>
      <c r="H270" s="44" t="str">
        <f t="shared" si="45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46"/>
        <v>0</v>
      </c>
      <c r="AU270" s="16">
        <f t="shared" si="47"/>
        <v>0</v>
      </c>
      <c r="AV270" s="16">
        <f t="shared" si="48"/>
        <v>0</v>
      </c>
      <c r="AW270" s="18" t="str">
        <f t="shared" si="49"/>
        <v/>
      </c>
      <c r="AX270" s="54"/>
    </row>
    <row r="271" spans="1:50" x14ac:dyDescent="0.25">
      <c r="A271" s="39"/>
      <c r="B271" s="40"/>
      <c r="C271" s="40"/>
      <c r="D271" s="40"/>
      <c r="E271" s="40"/>
      <c r="F271" s="39"/>
      <c r="G271" s="40"/>
      <c r="H271" s="44" t="str">
        <f t="shared" si="45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46"/>
        <v>0</v>
      </c>
      <c r="AU271" s="16">
        <f t="shared" si="47"/>
        <v>0</v>
      </c>
      <c r="AV271" s="16">
        <f t="shared" si="48"/>
        <v>0</v>
      </c>
      <c r="AW271" s="18" t="str">
        <f t="shared" si="49"/>
        <v/>
      </c>
      <c r="AX271" s="54"/>
    </row>
    <row r="272" spans="1:50" x14ac:dyDescent="0.25">
      <c r="A272" s="39"/>
      <c r="B272" s="40"/>
      <c r="C272" s="40"/>
      <c r="D272" s="40"/>
      <c r="E272" s="40"/>
      <c r="F272" s="39"/>
      <c r="G272" s="40"/>
      <c r="H272" s="44" t="str">
        <f t="shared" si="45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46"/>
        <v>0</v>
      </c>
      <c r="AU272" s="16">
        <f t="shared" si="47"/>
        <v>0</v>
      </c>
      <c r="AV272" s="16">
        <f t="shared" si="48"/>
        <v>0</v>
      </c>
      <c r="AW272" s="18" t="str">
        <f t="shared" si="49"/>
        <v/>
      </c>
      <c r="AX272" s="54"/>
    </row>
    <row r="273" spans="1:50" x14ac:dyDescent="0.25">
      <c r="A273" s="39"/>
      <c r="B273" s="40"/>
      <c r="C273" s="40"/>
      <c r="D273" s="40"/>
      <c r="E273" s="40"/>
      <c r="F273" s="39"/>
      <c r="G273" s="40"/>
      <c r="H273" s="44" t="str">
        <f t="shared" si="45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46"/>
        <v>0</v>
      </c>
      <c r="AU273" s="16">
        <f t="shared" si="47"/>
        <v>0</v>
      </c>
      <c r="AV273" s="16">
        <f t="shared" si="48"/>
        <v>0</v>
      </c>
      <c r="AW273" s="18" t="str">
        <f t="shared" si="49"/>
        <v/>
      </c>
      <c r="AX273" s="54"/>
    </row>
    <row r="274" spans="1:50" x14ac:dyDescent="0.25">
      <c r="A274" s="39"/>
      <c r="B274" s="40"/>
      <c r="C274" s="40"/>
      <c r="D274" s="40"/>
      <c r="E274" s="40"/>
      <c r="F274" s="39"/>
      <c r="G274" s="40"/>
      <c r="H274" s="44" t="str">
        <f t="shared" si="45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46"/>
        <v>0</v>
      </c>
      <c r="AU274" s="16">
        <f t="shared" si="47"/>
        <v>0</v>
      </c>
      <c r="AV274" s="16">
        <f t="shared" si="48"/>
        <v>0</v>
      </c>
      <c r="AW274" s="18" t="str">
        <f t="shared" si="49"/>
        <v/>
      </c>
      <c r="AX274" s="54"/>
    </row>
    <row r="275" spans="1:50" x14ac:dyDescent="0.25">
      <c r="A275" s="39"/>
      <c r="B275" s="40"/>
      <c r="C275" s="40"/>
      <c r="D275" s="40"/>
      <c r="E275" s="40"/>
      <c r="F275" s="39"/>
      <c r="G275" s="40"/>
      <c r="H275" s="44" t="str">
        <f t="shared" si="45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46"/>
        <v>0</v>
      </c>
      <c r="AU275" s="16">
        <f t="shared" si="47"/>
        <v>0</v>
      </c>
      <c r="AV275" s="16">
        <f t="shared" si="48"/>
        <v>0</v>
      </c>
      <c r="AW275" s="18" t="str">
        <f t="shared" si="49"/>
        <v/>
      </c>
      <c r="AX275" s="54"/>
    </row>
    <row r="276" spans="1:50" x14ac:dyDescent="0.25">
      <c r="A276" s="39"/>
      <c r="B276" s="40"/>
      <c r="C276" s="40"/>
      <c r="D276" s="40"/>
      <c r="E276" s="40"/>
      <c r="F276" s="39"/>
      <c r="G276" s="40"/>
      <c r="H276" s="44" t="str">
        <f t="shared" si="45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46"/>
        <v>0</v>
      </c>
      <c r="AU276" s="16">
        <f t="shared" si="47"/>
        <v>0</v>
      </c>
      <c r="AV276" s="16">
        <f t="shared" si="48"/>
        <v>0</v>
      </c>
      <c r="AW276" s="18" t="str">
        <f t="shared" si="49"/>
        <v/>
      </c>
      <c r="AX276" s="54"/>
    </row>
    <row r="277" spans="1:50" x14ac:dyDescent="0.25">
      <c r="A277" s="39"/>
      <c r="B277" s="40"/>
      <c r="C277" s="40"/>
      <c r="D277" s="40"/>
      <c r="E277" s="40"/>
      <c r="F277" s="39"/>
      <c r="G277" s="40"/>
      <c r="H277" s="44" t="str">
        <f t="shared" si="45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46"/>
        <v>0</v>
      </c>
      <c r="AU277" s="16">
        <f t="shared" si="47"/>
        <v>0</v>
      </c>
      <c r="AV277" s="16">
        <f t="shared" si="48"/>
        <v>0</v>
      </c>
      <c r="AW277" s="18" t="str">
        <f t="shared" si="49"/>
        <v/>
      </c>
      <c r="AX277" s="54"/>
    </row>
    <row r="278" spans="1:50" x14ac:dyDescent="0.25">
      <c r="A278" s="39"/>
      <c r="B278" s="40"/>
      <c r="C278" s="40"/>
      <c r="D278" s="40"/>
      <c r="E278" s="40"/>
      <c r="F278" s="39"/>
      <c r="G278" s="40"/>
      <c r="H278" s="44" t="str">
        <f t="shared" si="45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46"/>
        <v>0</v>
      </c>
      <c r="AU278" s="16">
        <f t="shared" si="47"/>
        <v>0</v>
      </c>
      <c r="AV278" s="16">
        <f t="shared" si="48"/>
        <v>0</v>
      </c>
      <c r="AW278" s="18" t="str">
        <f t="shared" si="49"/>
        <v/>
      </c>
      <c r="AX278" s="54"/>
    </row>
    <row r="279" spans="1:50" x14ac:dyDescent="0.25">
      <c r="A279" s="39"/>
      <c r="B279" s="40"/>
      <c r="C279" s="40"/>
      <c r="D279" s="40"/>
      <c r="E279" s="40"/>
      <c r="F279" s="39"/>
      <c r="G279" s="40"/>
      <c r="H279" s="44" t="str">
        <f t="shared" si="45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46"/>
        <v>0</v>
      </c>
      <c r="AU279" s="16">
        <f t="shared" si="47"/>
        <v>0</v>
      </c>
      <c r="AV279" s="16">
        <f t="shared" si="48"/>
        <v>0</v>
      </c>
      <c r="AW279" s="18" t="str">
        <f t="shared" si="49"/>
        <v/>
      </c>
      <c r="AX279" s="54"/>
    </row>
    <row r="280" spans="1:50" x14ac:dyDescent="0.25">
      <c r="A280" s="39"/>
      <c r="B280" s="40"/>
      <c r="C280" s="40"/>
      <c r="D280" s="40"/>
      <c r="E280" s="40"/>
      <c r="F280" s="39"/>
      <c r="G280" s="40"/>
      <c r="H280" s="44" t="str">
        <f t="shared" si="45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46"/>
        <v>0</v>
      </c>
      <c r="AU280" s="16">
        <f t="shared" si="47"/>
        <v>0</v>
      </c>
      <c r="AV280" s="16">
        <f t="shared" si="48"/>
        <v>0</v>
      </c>
      <c r="AW280" s="18" t="str">
        <f t="shared" si="49"/>
        <v/>
      </c>
      <c r="AX280" s="54"/>
    </row>
    <row r="281" spans="1:50" x14ac:dyDescent="0.25">
      <c r="A281" s="39"/>
      <c r="B281" s="40"/>
      <c r="C281" s="40"/>
      <c r="D281" s="40"/>
      <c r="E281" s="40"/>
      <c r="F281" s="39"/>
      <c r="G281" s="40"/>
      <c r="H281" s="44" t="str">
        <f t="shared" si="45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46"/>
        <v>0</v>
      </c>
      <c r="AU281" s="16">
        <f t="shared" si="47"/>
        <v>0</v>
      </c>
      <c r="AV281" s="16">
        <f t="shared" si="48"/>
        <v>0</v>
      </c>
      <c r="AW281" s="18" t="str">
        <f t="shared" si="49"/>
        <v/>
      </c>
      <c r="AX281" s="54"/>
    </row>
    <row r="282" spans="1:50" x14ac:dyDescent="0.25">
      <c r="A282" s="39"/>
      <c r="B282" s="40"/>
      <c r="C282" s="40"/>
      <c r="D282" s="40"/>
      <c r="E282" s="40"/>
      <c r="F282" s="39"/>
      <c r="G282" s="40"/>
      <c r="H282" s="44" t="str">
        <f t="shared" si="45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46"/>
        <v>0</v>
      </c>
      <c r="AU282" s="16">
        <f t="shared" si="47"/>
        <v>0</v>
      </c>
      <c r="AV282" s="16">
        <f t="shared" si="48"/>
        <v>0</v>
      </c>
      <c r="AW282" s="18" t="str">
        <f t="shared" si="49"/>
        <v/>
      </c>
      <c r="AX282" s="54"/>
    </row>
    <row r="283" spans="1:50" x14ac:dyDescent="0.25">
      <c r="A283" s="39"/>
      <c r="B283" s="40"/>
      <c r="C283" s="40"/>
      <c r="D283" s="40"/>
      <c r="E283" s="40"/>
      <c r="F283" s="39"/>
      <c r="G283" s="40"/>
      <c r="H283" s="44" t="str">
        <f t="shared" si="45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46"/>
        <v>0</v>
      </c>
      <c r="AU283" s="16">
        <f t="shared" si="47"/>
        <v>0</v>
      </c>
      <c r="AV283" s="16">
        <f t="shared" si="48"/>
        <v>0</v>
      </c>
      <c r="AW283" s="18" t="str">
        <f t="shared" si="49"/>
        <v/>
      </c>
      <c r="AX283" s="54"/>
    </row>
    <row r="284" spans="1:50" x14ac:dyDescent="0.25">
      <c r="A284" s="39"/>
      <c r="B284" s="40"/>
      <c r="C284" s="40"/>
      <c r="D284" s="40"/>
      <c r="E284" s="40"/>
      <c r="F284" s="39"/>
      <c r="G284" s="40"/>
      <c r="H284" s="44" t="str">
        <f t="shared" si="45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46"/>
        <v>0</v>
      </c>
      <c r="AU284" s="16">
        <f t="shared" si="47"/>
        <v>0</v>
      </c>
      <c r="AV284" s="16">
        <f t="shared" si="48"/>
        <v>0</v>
      </c>
      <c r="AW284" s="18" t="str">
        <f t="shared" si="49"/>
        <v/>
      </c>
      <c r="AX284" s="54"/>
    </row>
    <row r="285" spans="1:50" x14ac:dyDescent="0.25">
      <c r="A285" s="39"/>
      <c r="B285" s="40"/>
      <c r="C285" s="40"/>
      <c r="D285" s="40"/>
      <c r="E285" s="40"/>
      <c r="F285" s="39"/>
      <c r="G285" s="40"/>
      <c r="H285" s="44" t="str">
        <f t="shared" si="45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46"/>
        <v>0</v>
      </c>
      <c r="AU285" s="16">
        <f t="shared" si="47"/>
        <v>0</v>
      </c>
      <c r="AV285" s="16">
        <f t="shared" si="48"/>
        <v>0</v>
      </c>
      <c r="AW285" s="18" t="str">
        <f t="shared" si="49"/>
        <v/>
      </c>
      <c r="AX285" s="54"/>
    </row>
    <row r="286" spans="1:50" x14ac:dyDescent="0.25">
      <c r="A286" s="39"/>
      <c r="B286" s="40"/>
      <c r="C286" s="40"/>
      <c r="D286" s="40"/>
      <c r="E286" s="40"/>
      <c r="F286" s="39"/>
      <c r="G286" s="40"/>
      <c r="H286" s="44" t="str">
        <f t="shared" si="45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46"/>
        <v>0</v>
      </c>
      <c r="AU286" s="16">
        <f t="shared" si="47"/>
        <v>0</v>
      </c>
      <c r="AV286" s="16">
        <f t="shared" si="48"/>
        <v>0</v>
      </c>
      <c r="AW286" s="18" t="str">
        <f t="shared" si="49"/>
        <v/>
      </c>
      <c r="AX286" s="54"/>
    </row>
    <row r="287" spans="1:50" x14ac:dyDescent="0.25">
      <c r="A287" s="39"/>
      <c r="B287" s="40"/>
      <c r="C287" s="40"/>
      <c r="D287" s="40"/>
      <c r="E287" s="40"/>
      <c r="F287" s="39"/>
      <c r="G287" s="40"/>
      <c r="H287" s="44" t="str">
        <f t="shared" si="45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46"/>
        <v>0</v>
      </c>
      <c r="AU287" s="16">
        <f t="shared" si="47"/>
        <v>0</v>
      </c>
      <c r="AV287" s="16">
        <f t="shared" si="48"/>
        <v>0</v>
      </c>
      <c r="AW287" s="18" t="str">
        <f t="shared" si="49"/>
        <v/>
      </c>
      <c r="AX287" s="54"/>
    </row>
    <row r="288" spans="1:50" x14ac:dyDescent="0.25">
      <c r="A288" s="39"/>
      <c r="B288" s="40"/>
      <c r="C288" s="40"/>
      <c r="D288" s="40"/>
      <c r="E288" s="40"/>
      <c r="F288" s="39"/>
      <c r="G288" s="40"/>
      <c r="H288" s="44" t="str">
        <f t="shared" si="45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46"/>
        <v>0</v>
      </c>
      <c r="AU288" s="16">
        <f t="shared" si="47"/>
        <v>0</v>
      </c>
      <c r="AV288" s="16">
        <f t="shared" si="48"/>
        <v>0</v>
      </c>
      <c r="AW288" s="18" t="str">
        <f t="shared" si="49"/>
        <v/>
      </c>
      <c r="AX288" s="54"/>
    </row>
    <row r="289" spans="1:50" x14ac:dyDescent="0.25">
      <c r="A289" s="39"/>
      <c r="B289" s="40"/>
      <c r="C289" s="40"/>
      <c r="D289" s="40"/>
      <c r="E289" s="40"/>
      <c r="F289" s="39"/>
      <c r="G289" s="40"/>
      <c r="H289" s="44" t="str">
        <f t="shared" si="45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46"/>
        <v>0</v>
      </c>
      <c r="AU289" s="16">
        <f t="shared" si="47"/>
        <v>0</v>
      </c>
      <c r="AV289" s="16">
        <f t="shared" si="48"/>
        <v>0</v>
      </c>
      <c r="AW289" s="18" t="str">
        <f t="shared" si="49"/>
        <v/>
      </c>
      <c r="AX289" s="54"/>
    </row>
    <row r="290" spans="1:50" x14ac:dyDescent="0.25">
      <c r="A290" s="39"/>
      <c r="B290" s="40"/>
      <c r="C290" s="40"/>
      <c r="D290" s="40"/>
      <c r="E290" s="40"/>
      <c r="F290" s="39"/>
      <c r="G290" s="40"/>
      <c r="H290" s="44" t="str">
        <f t="shared" si="45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46"/>
        <v>0</v>
      </c>
      <c r="AU290" s="16">
        <f t="shared" si="47"/>
        <v>0</v>
      </c>
      <c r="AV290" s="16">
        <f t="shared" si="48"/>
        <v>0</v>
      </c>
      <c r="AW290" s="18" t="str">
        <f t="shared" si="49"/>
        <v/>
      </c>
      <c r="AX290" s="54"/>
    </row>
    <row r="291" spans="1:50" x14ac:dyDescent="0.25">
      <c r="A291" s="39"/>
      <c r="B291" s="40"/>
      <c r="C291" s="40"/>
      <c r="D291" s="40"/>
      <c r="E291" s="40"/>
      <c r="F291" s="39"/>
      <c r="G291" s="40"/>
      <c r="H291" s="44" t="str">
        <f t="shared" si="45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46"/>
        <v>0</v>
      </c>
      <c r="AU291" s="16">
        <f t="shared" si="47"/>
        <v>0</v>
      </c>
      <c r="AV291" s="16">
        <f t="shared" si="48"/>
        <v>0</v>
      </c>
      <c r="AW291" s="18" t="str">
        <f t="shared" si="49"/>
        <v/>
      </c>
      <c r="AX291" s="54"/>
    </row>
    <row r="292" spans="1:50" x14ac:dyDescent="0.25">
      <c r="A292" s="39"/>
      <c r="B292" s="40"/>
      <c r="C292" s="40"/>
      <c r="D292" s="40"/>
      <c r="E292" s="40"/>
      <c r="F292" s="39"/>
      <c r="G292" s="40"/>
      <c r="H292" s="44" t="str">
        <f t="shared" si="45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46"/>
        <v>0</v>
      </c>
      <c r="AU292" s="16">
        <f t="shared" si="47"/>
        <v>0</v>
      </c>
      <c r="AV292" s="16">
        <f t="shared" si="48"/>
        <v>0</v>
      </c>
      <c r="AW292" s="18" t="str">
        <f t="shared" si="49"/>
        <v/>
      </c>
      <c r="AX292" s="54"/>
    </row>
    <row r="293" spans="1:50" x14ac:dyDescent="0.25">
      <c r="A293" s="39"/>
      <c r="B293" s="40"/>
      <c r="C293" s="40"/>
      <c r="D293" s="40"/>
      <c r="E293" s="40"/>
      <c r="F293" s="39"/>
      <c r="G293" s="40"/>
      <c r="H293" s="44" t="str">
        <f t="shared" si="45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46"/>
        <v>0</v>
      </c>
      <c r="AU293" s="16">
        <f t="shared" si="47"/>
        <v>0</v>
      </c>
      <c r="AV293" s="16">
        <f t="shared" si="48"/>
        <v>0</v>
      </c>
      <c r="AW293" s="18" t="str">
        <f t="shared" si="49"/>
        <v/>
      </c>
      <c r="AX293" s="54"/>
    </row>
    <row r="294" spans="1:50" x14ac:dyDescent="0.25">
      <c r="A294" s="39"/>
      <c r="B294" s="40"/>
      <c r="C294" s="40"/>
      <c r="D294" s="40"/>
      <c r="E294" s="40"/>
      <c r="F294" s="39"/>
      <c r="G294" s="40"/>
      <c r="H294" s="44" t="str">
        <f t="shared" si="45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46"/>
        <v>0</v>
      </c>
      <c r="AU294" s="16">
        <f t="shared" si="47"/>
        <v>0</v>
      </c>
      <c r="AV294" s="16">
        <f t="shared" si="48"/>
        <v>0</v>
      </c>
      <c r="AW294" s="18" t="str">
        <f t="shared" si="49"/>
        <v/>
      </c>
      <c r="AX294" s="54"/>
    </row>
    <row r="295" spans="1:50" x14ac:dyDescent="0.25">
      <c r="A295" s="39"/>
      <c r="B295" s="40"/>
      <c r="C295" s="40"/>
      <c r="D295" s="40"/>
      <c r="E295" s="40"/>
      <c r="F295" s="39"/>
      <c r="G295" s="40"/>
      <c r="H295" s="44" t="str">
        <f t="shared" si="45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46"/>
        <v>0</v>
      </c>
      <c r="AU295" s="16">
        <f t="shared" si="47"/>
        <v>0</v>
      </c>
      <c r="AV295" s="16">
        <f t="shared" si="48"/>
        <v>0</v>
      </c>
      <c r="AW295" s="18" t="str">
        <f t="shared" si="49"/>
        <v/>
      </c>
      <c r="AX295" s="54"/>
    </row>
    <row r="296" spans="1:50" x14ac:dyDescent="0.25">
      <c r="A296" s="39"/>
      <c r="B296" s="40"/>
      <c r="C296" s="40"/>
      <c r="D296" s="40"/>
      <c r="E296" s="40"/>
      <c r="F296" s="39"/>
      <c r="G296" s="40"/>
      <c r="H296" s="44" t="str">
        <f t="shared" si="45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46"/>
        <v>0</v>
      </c>
      <c r="AU296" s="16">
        <f t="shared" si="47"/>
        <v>0</v>
      </c>
      <c r="AV296" s="16">
        <f t="shared" si="48"/>
        <v>0</v>
      </c>
      <c r="AW296" s="18" t="str">
        <f t="shared" si="49"/>
        <v/>
      </c>
      <c r="AX296" s="54"/>
    </row>
    <row r="297" spans="1:50" x14ac:dyDescent="0.25">
      <c r="A297" s="39"/>
      <c r="B297" s="40"/>
      <c r="C297" s="40"/>
      <c r="D297" s="40"/>
      <c r="E297" s="40"/>
      <c r="F297" s="39"/>
      <c r="G297" s="40"/>
      <c r="H297" s="44" t="str">
        <f t="shared" si="45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46"/>
        <v>0</v>
      </c>
      <c r="AU297" s="16">
        <f t="shared" si="47"/>
        <v>0</v>
      </c>
      <c r="AV297" s="16">
        <f t="shared" si="48"/>
        <v>0</v>
      </c>
      <c r="AW297" s="18" t="str">
        <f t="shared" si="49"/>
        <v/>
      </c>
      <c r="AX297" s="54"/>
    </row>
    <row r="298" spans="1:50" x14ac:dyDescent="0.25">
      <c r="A298" s="39"/>
      <c r="B298" s="40"/>
      <c r="C298" s="40"/>
      <c r="D298" s="40"/>
      <c r="E298" s="40"/>
      <c r="F298" s="39"/>
      <c r="G298" s="40"/>
      <c r="H298" s="44" t="str">
        <f t="shared" si="45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46"/>
        <v>0</v>
      </c>
      <c r="AU298" s="16">
        <f t="shared" si="47"/>
        <v>0</v>
      </c>
      <c r="AV298" s="16">
        <f t="shared" si="48"/>
        <v>0</v>
      </c>
      <c r="AW298" s="18" t="str">
        <f t="shared" si="49"/>
        <v/>
      </c>
      <c r="AX298" s="54"/>
    </row>
    <row r="299" spans="1:50" x14ac:dyDescent="0.25">
      <c r="A299" s="39"/>
      <c r="B299" s="40"/>
      <c r="C299" s="40"/>
      <c r="D299" s="40"/>
      <c r="E299" s="40"/>
      <c r="F299" s="39"/>
      <c r="G299" s="40"/>
      <c r="H299" s="44" t="str">
        <f t="shared" si="45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46"/>
        <v>0</v>
      </c>
      <c r="AU299" s="16">
        <f t="shared" si="47"/>
        <v>0</v>
      </c>
      <c r="AV299" s="16">
        <f t="shared" si="48"/>
        <v>0</v>
      </c>
      <c r="AW299" s="18" t="str">
        <f t="shared" si="49"/>
        <v/>
      </c>
      <c r="AX299" s="54"/>
    </row>
    <row r="300" spans="1:50" x14ac:dyDescent="0.25">
      <c r="A300" s="39"/>
      <c r="B300" s="40"/>
      <c r="C300" s="40"/>
      <c r="D300" s="40"/>
      <c r="E300" s="40"/>
      <c r="F300" s="39"/>
      <c r="G300" s="40"/>
      <c r="H300" s="44" t="str">
        <f t="shared" si="45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46"/>
        <v>0</v>
      </c>
      <c r="AU300" s="16">
        <f t="shared" si="47"/>
        <v>0</v>
      </c>
      <c r="AV300" s="16">
        <f t="shared" si="48"/>
        <v>0</v>
      </c>
      <c r="AW300" s="18" t="str">
        <f t="shared" si="49"/>
        <v/>
      </c>
      <c r="AX300" s="54"/>
    </row>
    <row r="301" spans="1:50" x14ac:dyDescent="0.25">
      <c r="A301" s="39"/>
      <c r="B301" s="40"/>
      <c r="C301" s="40"/>
      <c r="D301" s="40"/>
      <c r="E301" s="40"/>
      <c r="F301" s="39"/>
      <c r="G301" s="40"/>
      <c r="H301" s="44" t="str">
        <f t="shared" si="45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46"/>
        <v>0</v>
      </c>
      <c r="AU301" s="16">
        <f t="shared" si="47"/>
        <v>0</v>
      </c>
      <c r="AV301" s="16">
        <f t="shared" si="48"/>
        <v>0</v>
      </c>
      <c r="AW301" s="18" t="str">
        <f t="shared" si="49"/>
        <v/>
      </c>
      <c r="AX301" s="54"/>
    </row>
    <row r="302" spans="1:50" x14ac:dyDescent="0.25">
      <c r="A302" s="39"/>
      <c r="B302" s="40"/>
      <c r="C302" s="40"/>
      <c r="D302" s="40"/>
      <c r="E302" s="40"/>
      <c r="F302" s="39"/>
      <c r="G302" s="40"/>
      <c r="H302" s="44" t="str">
        <f t="shared" si="45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46"/>
        <v>0</v>
      </c>
      <c r="AU302" s="16">
        <f t="shared" si="47"/>
        <v>0</v>
      </c>
      <c r="AV302" s="16">
        <f t="shared" si="48"/>
        <v>0</v>
      </c>
      <c r="AW302" s="18" t="str">
        <f t="shared" si="49"/>
        <v/>
      </c>
      <c r="AX302" s="54"/>
    </row>
    <row r="303" spans="1:50" x14ac:dyDescent="0.25">
      <c r="A303" s="39"/>
      <c r="B303" s="40"/>
      <c r="C303" s="40"/>
      <c r="D303" s="40"/>
      <c r="E303" s="40"/>
      <c r="F303" s="39"/>
      <c r="G303" s="40"/>
      <c r="H303" s="44" t="str">
        <f t="shared" si="45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46"/>
        <v>0</v>
      </c>
      <c r="AU303" s="16">
        <f t="shared" si="47"/>
        <v>0</v>
      </c>
      <c r="AV303" s="16">
        <f t="shared" si="48"/>
        <v>0</v>
      </c>
      <c r="AW303" s="18" t="str">
        <f t="shared" si="49"/>
        <v/>
      </c>
      <c r="AX303" s="54"/>
    </row>
    <row r="304" spans="1:50" x14ac:dyDescent="0.25">
      <c r="A304" s="39"/>
      <c r="B304" s="40"/>
      <c r="C304" s="40"/>
      <c r="D304" s="40"/>
      <c r="E304" s="40"/>
      <c r="F304" s="39"/>
      <c r="G304" s="40"/>
      <c r="H304" s="44" t="str">
        <f t="shared" si="45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46"/>
        <v>0</v>
      </c>
      <c r="AU304" s="16">
        <f t="shared" si="47"/>
        <v>0</v>
      </c>
      <c r="AV304" s="16">
        <f t="shared" si="48"/>
        <v>0</v>
      </c>
      <c r="AW304" s="18" t="str">
        <f t="shared" si="49"/>
        <v/>
      </c>
      <c r="AX304" s="54"/>
    </row>
    <row r="305" spans="1:50" x14ac:dyDescent="0.25">
      <c r="A305" s="39"/>
      <c r="B305" s="40"/>
      <c r="C305" s="40"/>
      <c r="D305" s="40"/>
      <c r="E305" s="40"/>
      <c r="F305" s="39"/>
      <c r="G305" s="40"/>
      <c r="H305" s="44" t="str">
        <f t="shared" si="45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46"/>
        <v>0</v>
      </c>
      <c r="AU305" s="16">
        <f t="shared" si="47"/>
        <v>0</v>
      </c>
      <c r="AV305" s="16">
        <f t="shared" si="48"/>
        <v>0</v>
      </c>
      <c r="AW305" s="18" t="str">
        <f t="shared" si="49"/>
        <v/>
      </c>
      <c r="AX305" s="54"/>
    </row>
    <row r="306" spans="1:50" x14ac:dyDescent="0.25">
      <c r="A306" s="39"/>
      <c r="B306" s="40"/>
      <c r="C306" s="40"/>
      <c r="D306" s="40"/>
      <c r="E306" s="40"/>
      <c r="F306" s="39"/>
      <c r="G306" s="40"/>
      <c r="H306" s="44" t="str">
        <f t="shared" si="45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46"/>
        <v>0</v>
      </c>
      <c r="AU306" s="16">
        <f t="shared" si="47"/>
        <v>0</v>
      </c>
      <c r="AV306" s="16">
        <f t="shared" si="48"/>
        <v>0</v>
      </c>
      <c r="AW306" s="18" t="str">
        <f t="shared" si="49"/>
        <v/>
      </c>
      <c r="AX306" s="54"/>
    </row>
    <row r="307" spans="1:50" x14ac:dyDescent="0.25">
      <c r="A307" s="39"/>
      <c r="B307" s="40"/>
      <c r="C307" s="40"/>
      <c r="D307" s="40"/>
      <c r="E307" s="40"/>
      <c r="F307" s="39"/>
      <c r="G307" s="40"/>
      <c r="H307" s="44" t="str">
        <f t="shared" si="45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46"/>
        <v>0</v>
      </c>
      <c r="AU307" s="16">
        <f t="shared" si="47"/>
        <v>0</v>
      </c>
      <c r="AV307" s="16">
        <f t="shared" si="48"/>
        <v>0</v>
      </c>
      <c r="AW307" s="18" t="str">
        <f t="shared" si="49"/>
        <v/>
      </c>
      <c r="AX307" s="54"/>
    </row>
    <row r="308" spans="1:50" x14ac:dyDescent="0.25">
      <c r="A308" s="39"/>
      <c r="B308" s="40"/>
      <c r="C308" s="40"/>
      <c r="D308" s="40"/>
      <c r="E308" s="40"/>
      <c r="F308" s="39"/>
      <c r="G308" s="40"/>
      <c r="H308" s="44" t="str">
        <f t="shared" si="45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46"/>
        <v>0</v>
      </c>
      <c r="AU308" s="16">
        <f t="shared" si="47"/>
        <v>0</v>
      </c>
      <c r="AV308" s="16">
        <f t="shared" si="48"/>
        <v>0</v>
      </c>
      <c r="AW308" s="18" t="str">
        <f t="shared" si="49"/>
        <v/>
      </c>
      <c r="AX308" s="54"/>
    </row>
    <row r="309" spans="1:50" x14ac:dyDescent="0.25">
      <c r="A309" s="39"/>
      <c r="B309" s="40"/>
      <c r="C309" s="40"/>
      <c r="D309" s="40"/>
      <c r="E309" s="40"/>
      <c r="F309" s="39"/>
      <c r="G309" s="40"/>
      <c r="H309" s="44" t="str">
        <f t="shared" si="45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46"/>
        <v>0</v>
      </c>
      <c r="AU309" s="16">
        <f t="shared" si="47"/>
        <v>0</v>
      </c>
      <c r="AV309" s="16">
        <f t="shared" si="48"/>
        <v>0</v>
      </c>
      <c r="AW309" s="18" t="str">
        <f t="shared" si="49"/>
        <v/>
      </c>
      <c r="AX309" s="54"/>
    </row>
    <row r="310" spans="1:50" x14ac:dyDescent="0.25">
      <c r="A310" s="39"/>
      <c r="B310" s="40"/>
      <c r="C310" s="40"/>
      <c r="D310" s="40"/>
      <c r="E310" s="40"/>
      <c r="F310" s="39"/>
      <c r="G310" s="40"/>
      <c r="H310" s="44" t="str">
        <f t="shared" si="45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46"/>
        <v>0</v>
      </c>
      <c r="AU310" s="16">
        <f t="shared" si="47"/>
        <v>0</v>
      </c>
      <c r="AV310" s="16">
        <f t="shared" si="48"/>
        <v>0</v>
      </c>
      <c r="AW310" s="18" t="str">
        <f t="shared" si="49"/>
        <v/>
      </c>
      <c r="AX310" s="54"/>
    </row>
    <row r="311" spans="1:50" x14ac:dyDescent="0.25">
      <c r="A311" s="39"/>
      <c r="B311" s="40"/>
      <c r="C311" s="40"/>
      <c r="D311" s="40"/>
      <c r="E311" s="40"/>
      <c r="F311" s="39"/>
      <c r="G311" s="40"/>
      <c r="H311" s="44" t="str">
        <f t="shared" si="45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46"/>
        <v>0</v>
      </c>
      <c r="AU311" s="16">
        <f t="shared" si="47"/>
        <v>0</v>
      </c>
      <c r="AV311" s="16">
        <f t="shared" si="48"/>
        <v>0</v>
      </c>
      <c r="AW311" s="18" t="str">
        <f t="shared" si="49"/>
        <v/>
      </c>
      <c r="AX311" s="54"/>
    </row>
    <row r="312" spans="1:50" x14ac:dyDescent="0.25">
      <c r="A312" s="39"/>
      <c r="B312" s="40"/>
      <c r="C312" s="40"/>
      <c r="D312" s="40"/>
      <c r="E312" s="40"/>
      <c r="F312" s="39"/>
      <c r="G312" s="40"/>
      <c r="H312" s="44" t="str">
        <f t="shared" si="45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46"/>
        <v>0</v>
      </c>
      <c r="AU312" s="16">
        <f t="shared" si="47"/>
        <v>0</v>
      </c>
      <c r="AV312" s="16">
        <f t="shared" si="48"/>
        <v>0</v>
      </c>
      <c r="AW312" s="18" t="str">
        <f t="shared" si="49"/>
        <v/>
      </c>
      <c r="AX312" s="54"/>
    </row>
    <row r="313" spans="1:50" x14ac:dyDescent="0.25">
      <c r="A313" s="39"/>
      <c r="B313" s="40"/>
      <c r="C313" s="40"/>
      <c r="D313" s="40"/>
      <c r="E313" s="40"/>
      <c r="F313" s="39"/>
      <c r="G313" s="40"/>
      <c r="H313" s="44" t="str">
        <f t="shared" si="45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46"/>
        <v>0</v>
      </c>
      <c r="AU313" s="16">
        <f t="shared" si="47"/>
        <v>0</v>
      </c>
      <c r="AV313" s="16">
        <f t="shared" si="48"/>
        <v>0</v>
      </c>
      <c r="AW313" s="18" t="str">
        <f t="shared" si="49"/>
        <v/>
      </c>
      <c r="AX313" s="54"/>
    </row>
    <row r="314" spans="1:50" x14ac:dyDescent="0.25">
      <c r="A314" s="39"/>
      <c r="B314" s="40"/>
      <c r="C314" s="40"/>
      <c r="D314" s="40"/>
      <c r="E314" s="40"/>
      <c r="F314" s="39"/>
      <c r="G314" s="40"/>
      <c r="H314" s="44" t="str">
        <f t="shared" si="45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46"/>
        <v>0</v>
      </c>
      <c r="AU314" s="16">
        <f t="shared" si="47"/>
        <v>0</v>
      </c>
      <c r="AV314" s="16">
        <f t="shared" si="48"/>
        <v>0</v>
      </c>
      <c r="AW314" s="18" t="str">
        <f t="shared" si="49"/>
        <v/>
      </c>
      <c r="AX314" s="54"/>
    </row>
    <row r="315" spans="1:50" x14ac:dyDescent="0.25">
      <c r="A315" s="39"/>
      <c r="B315" s="40"/>
      <c r="C315" s="40"/>
      <c r="D315" s="40"/>
      <c r="E315" s="40"/>
      <c r="F315" s="39"/>
      <c r="G315" s="40"/>
      <c r="H315" s="44" t="str">
        <f t="shared" si="45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46"/>
        <v>0</v>
      </c>
      <c r="AU315" s="16">
        <f t="shared" si="47"/>
        <v>0</v>
      </c>
      <c r="AV315" s="16">
        <f t="shared" si="48"/>
        <v>0</v>
      </c>
      <c r="AW315" s="18" t="str">
        <f t="shared" si="49"/>
        <v/>
      </c>
      <c r="AX315" s="54"/>
    </row>
    <row r="316" spans="1:50" x14ac:dyDescent="0.25">
      <c r="A316" s="39"/>
      <c r="B316" s="40"/>
      <c r="C316" s="40"/>
      <c r="D316" s="40"/>
      <c r="E316" s="40"/>
      <c r="F316" s="39"/>
      <c r="G316" s="40"/>
      <c r="H316" s="44" t="str">
        <f t="shared" si="45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46"/>
        <v>0</v>
      </c>
      <c r="AU316" s="16">
        <f t="shared" si="47"/>
        <v>0</v>
      </c>
      <c r="AV316" s="16">
        <f t="shared" si="48"/>
        <v>0</v>
      </c>
      <c r="AW316" s="18" t="str">
        <f t="shared" si="49"/>
        <v/>
      </c>
      <c r="AX316" s="54"/>
    </row>
    <row r="317" spans="1:50" x14ac:dyDescent="0.25">
      <c r="A317" s="39"/>
      <c r="B317" s="40"/>
      <c r="C317" s="40"/>
      <c r="D317" s="40"/>
      <c r="E317" s="40"/>
      <c r="F317" s="39"/>
      <c r="G317" s="40"/>
      <c r="H317" s="44" t="str">
        <f t="shared" si="45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46"/>
        <v>0</v>
      </c>
      <c r="AU317" s="16">
        <f t="shared" si="47"/>
        <v>0</v>
      </c>
      <c r="AV317" s="16">
        <f t="shared" si="48"/>
        <v>0</v>
      </c>
      <c r="AW317" s="18" t="str">
        <f t="shared" si="49"/>
        <v/>
      </c>
      <c r="AX317" s="54"/>
    </row>
    <row r="318" spans="1:50" x14ac:dyDescent="0.25">
      <c r="A318" s="39"/>
      <c r="B318" s="40"/>
      <c r="C318" s="40"/>
      <c r="D318" s="40"/>
      <c r="E318" s="40"/>
      <c r="F318" s="39"/>
      <c r="G318" s="40"/>
      <c r="H318" s="44" t="str">
        <f t="shared" si="45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46"/>
        <v>0</v>
      </c>
      <c r="AU318" s="16">
        <f t="shared" si="47"/>
        <v>0</v>
      </c>
      <c r="AV318" s="16">
        <f t="shared" si="48"/>
        <v>0</v>
      </c>
      <c r="AW318" s="18" t="str">
        <f t="shared" si="49"/>
        <v/>
      </c>
      <c r="AX318" s="54"/>
    </row>
    <row r="319" spans="1:50" x14ac:dyDescent="0.25">
      <c r="A319" s="39"/>
      <c r="B319" s="40"/>
      <c r="C319" s="40"/>
      <c r="D319" s="40"/>
      <c r="E319" s="40"/>
      <c r="F319" s="39"/>
      <c r="G319" s="40"/>
      <c r="H319" s="44" t="str">
        <f t="shared" si="45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46"/>
        <v>0</v>
      </c>
      <c r="AU319" s="16">
        <f t="shared" si="47"/>
        <v>0</v>
      </c>
      <c r="AV319" s="16">
        <f t="shared" si="48"/>
        <v>0</v>
      </c>
      <c r="AW319" s="18" t="str">
        <f t="shared" si="49"/>
        <v/>
      </c>
      <c r="AX319" s="54"/>
    </row>
    <row r="320" spans="1:50" x14ac:dyDescent="0.25">
      <c r="A320" s="39"/>
      <c r="B320" s="40"/>
      <c r="C320" s="40"/>
      <c r="D320" s="40"/>
      <c r="E320" s="40"/>
      <c r="F320" s="39"/>
      <c r="G320" s="40"/>
      <c r="H320" s="44" t="str">
        <f t="shared" si="45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46"/>
        <v>0</v>
      </c>
      <c r="AU320" s="16">
        <f t="shared" si="47"/>
        <v>0</v>
      </c>
      <c r="AV320" s="16">
        <f t="shared" si="48"/>
        <v>0</v>
      </c>
      <c r="AW320" s="18" t="str">
        <f t="shared" si="49"/>
        <v/>
      </c>
      <c r="AX320" s="54"/>
    </row>
    <row r="321" spans="1:50" x14ac:dyDescent="0.25">
      <c r="A321" s="39"/>
      <c r="B321" s="40"/>
      <c r="C321" s="40"/>
      <c r="D321" s="40"/>
      <c r="E321" s="40"/>
      <c r="F321" s="39"/>
      <c r="G321" s="40"/>
      <c r="H321" s="44" t="str">
        <f t="shared" si="45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46"/>
        <v>0</v>
      </c>
      <c r="AU321" s="16">
        <f t="shared" si="47"/>
        <v>0</v>
      </c>
      <c r="AV321" s="16">
        <f t="shared" si="48"/>
        <v>0</v>
      </c>
      <c r="AW321" s="18" t="str">
        <f t="shared" si="49"/>
        <v/>
      </c>
      <c r="AX321" s="54"/>
    </row>
    <row r="322" spans="1:50" x14ac:dyDescent="0.25">
      <c r="A322" s="39"/>
      <c r="B322" s="40"/>
      <c r="C322" s="40"/>
      <c r="D322" s="40"/>
      <c r="E322" s="40"/>
      <c r="F322" s="39"/>
      <c r="G322" s="40"/>
      <c r="H322" s="44" t="str">
        <f t="shared" si="45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46"/>
        <v>0</v>
      </c>
      <c r="AU322" s="16">
        <f t="shared" si="47"/>
        <v>0</v>
      </c>
      <c r="AV322" s="16">
        <f t="shared" si="48"/>
        <v>0</v>
      </c>
      <c r="AW322" s="18" t="str">
        <f t="shared" si="49"/>
        <v/>
      </c>
      <c r="AX322" s="54"/>
    </row>
    <row r="323" spans="1:50" x14ac:dyDescent="0.25">
      <c r="A323" s="39"/>
      <c r="B323" s="40"/>
      <c r="C323" s="40"/>
      <c r="D323" s="40"/>
      <c r="E323" s="40"/>
      <c r="F323" s="39"/>
      <c r="G323" s="40"/>
      <c r="H323" s="44" t="str">
        <f t="shared" si="45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46"/>
        <v>0</v>
      </c>
      <c r="AU323" s="16">
        <f t="shared" si="47"/>
        <v>0</v>
      </c>
      <c r="AV323" s="16">
        <f t="shared" si="48"/>
        <v>0</v>
      </c>
      <c r="AW323" s="18" t="str">
        <f t="shared" si="49"/>
        <v/>
      </c>
      <c r="AX323" s="54"/>
    </row>
    <row r="324" spans="1:50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50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51">COUNTIF(I324:AS324,"=3")+COUNTIF(I324:AS324,"=4")+COUNTIF(I324:AS324,"=5")</f>
        <v>0</v>
      </c>
      <c r="AU324" s="16">
        <f t="shared" ref="AU324:AU387" si="52">COUNTIF(I324:AS324,"=4")</f>
        <v>0</v>
      </c>
      <c r="AV324" s="16">
        <f t="shared" ref="AV324:AV387" si="53">COUNTIF(I324:AS324,"=1")</f>
        <v>0</v>
      </c>
      <c r="AW324" s="18" t="str">
        <f t="shared" ref="AW324:AW387" si="54">IFERROR(IF(F324&lt;&gt;"",IF(AU324/AT324*100=100, (AU324+AV324)/AT324*100,AU324/AT324*100),""),0)</f>
        <v/>
      </c>
      <c r="AX324" s="54"/>
    </row>
    <row r="325" spans="1:50" x14ac:dyDescent="0.25">
      <c r="A325" s="39"/>
      <c r="B325" s="40"/>
      <c r="C325" s="40"/>
      <c r="D325" s="40"/>
      <c r="E325" s="40"/>
      <c r="F325" s="39"/>
      <c r="G325" s="40"/>
      <c r="H325" s="44" t="str">
        <f t="shared" si="50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51"/>
        <v>0</v>
      </c>
      <c r="AU325" s="16">
        <f t="shared" si="52"/>
        <v>0</v>
      </c>
      <c r="AV325" s="16">
        <f t="shared" si="53"/>
        <v>0</v>
      </c>
      <c r="AW325" s="18" t="str">
        <f t="shared" si="54"/>
        <v/>
      </c>
      <c r="AX325" s="54"/>
    </row>
    <row r="326" spans="1:50" x14ac:dyDescent="0.25">
      <c r="A326" s="39"/>
      <c r="B326" s="40"/>
      <c r="C326" s="40"/>
      <c r="D326" s="40"/>
      <c r="E326" s="40"/>
      <c r="F326" s="39"/>
      <c r="G326" s="40"/>
      <c r="H326" s="44" t="str">
        <f t="shared" si="50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51"/>
        <v>0</v>
      </c>
      <c r="AU326" s="16">
        <f t="shared" si="52"/>
        <v>0</v>
      </c>
      <c r="AV326" s="16">
        <f t="shared" si="53"/>
        <v>0</v>
      </c>
      <c r="AW326" s="18" t="str">
        <f t="shared" si="54"/>
        <v/>
      </c>
      <c r="AX326" s="54"/>
    </row>
    <row r="327" spans="1:50" x14ac:dyDescent="0.25">
      <c r="A327" s="39"/>
      <c r="B327" s="40"/>
      <c r="C327" s="40"/>
      <c r="D327" s="40"/>
      <c r="E327" s="40"/>
      <c r="F327" s="39"/>
      <c r="G327" s="40"/>
      <c r="H327" s="44" t="str">
        <f t="shared" si="50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51"/>
        <v>0</v>
      </c>
      <c r="AU327" s="16">
        <f t="shared" si="52"/>
        <v>0</v>
      </c>
      <c r="AV327" s="16">
        <f t="shared" si="53"/>
        <v>0</v>
      </c>
      <c r="AW327" s="18" t="str">
        <f t="shared" si="54"/>
        <v/>
      </c>
      <c r="AX327" s="54"/>
    </row>
    <row r="328" spans="1:50" x14ac:dyDescent="0.25">
      <c r="A328" s="39"/>
      <c r="B328" s="40"/>
      <c r="C328" s="40"/>
      <c r="D328" s="40"/>
      <c r="E328" s="40"/>
      <c r="F328" s="39"/>
      <c r="G328" s="40"/>
      <c r="H328" s="44" t="str">
        <f t="shared" si="50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51"/>
        <v>0</v>
      </c>
      <c r="AU328" s="16">
        <f t="shared" si="52"/>
        <v>0</v>
      </c>
      <c r="AV328" s="16">
        <f t="shared" si="53"/>
        <v>0</v>
      </c>
      <c r="AW328" s="18" t="str">
        <f t="shared" si="54"/>
        <v/>
      </c>
      <c r="AX328" s="54"/>
    </row>
    <row r="329" spans="1:50" x14ac:dyDescent="0.25">
      <c r="A329" s="39"/>
      <c r="B329" s="40"/>
      <c r="C329" s="40"/>
      <c r="D329" s="40"/>
      <c r="E329" s="40"/>
      <c r="F329" s="39"/>
      <c r="G329" s="40"/>
      <c r="H329" s="44" t="str">
        <f t="shared" si="50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51"/>
        <v>0</v>
      </c>
      <c r="AU329" s="16">
        <f t="shared" si="52"/>
        <v>0</v>
      </c>
      <c r="AV329" s="16">
        <f t="shared" si="53"/>
        <v>0</v>
      </c>
      <c r="AW329" s="18" t="str">
        <f t="shared" si="54"/>
        <v/>
      </c>
      <c r="AX329" s="54"/>
    </row>
    <row r="330" spans="1:50" x14ac:dyDescent="0.25">
      <c r="A330" s="39"/>
      <c r="B330" s="40"/>
      <c r="C330" s="40"/>
      <c r="D330" s="40"/>
      <c r="E330" s="40"/>
      <c r="F330" s="39"/>
      <c r="G330" s="40"/>
      <c r="H330" s="44" t="str">
        <f t="shared" si="50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51"/>
        <v>0</v>
      </c>
      <c r="AU330" s="16">
        <f t="shared" si="52"/>
        <v>0</v>
      </c>
      <c r="AV330" s="16">
        <f t="shared" si="53"/>
        <v>0</v>
      </c>
      <c r="AW330" s="18" t="str">
        <f t="shared" si="54"/>
        <v/>
      </c>
      <c r="AX330" s="54"/>
    </row>
    <row r="331" spans="1:50" x14ac:dyDescent="0.25">
      <c r="A331" s="39"/>
      <c r="B331" s="40"/>
      <c r="C331" s="40"/>
      <c r="D331" s="40"/>
      <c r="E331" s="40"/>
      <c r="F331" s="39"/>
      <c r="G331" s="40"/>
      <c r="H331" s="44" t="str">
        <f t="shared" si="50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51"/>
        <v>0</v>
      </c>
      <c r="AU331" s="16">
        <f t="shared" si="52"/>
        <v>0</v>
      </c>
      <c r="AV331" s="16">
        <f t="shared" si="53"/>
        <v>0</v>
      </c>
      <c r="AW331" s="18" t="str">
        <f t="shared" si="54"/>
        <v/>
      </c>
      <c r="AX331" s="54"/>
    </row>
    <row r="332" spans="1:50" x14ac:dyDescent="0.25">
      <c r="A332" s="39"/>
      <c r="B332" s="40"/>
      <c r="C332" s="40"/>
      <c r="D332" s="40"/>
      <c r="E332" s="40"/>
      <c r="F332" s="39"/>
      <c r="G332" s="40"/>
      <c r="H332" s="44" t="str">
        <f t="shared" si="50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51"/>
        <v>0</v>
      </c>
      <c r="AU332" s="16">
        <f t="shared" si="52"/>
        <v>0</v>
      </c>
      <c r="AV332" s="16">
        <f t="shared" si="53"/>
        <v>0</v>
      </c>
      <c r="AW332" s="18" t="str">
        <f t="shared" si="54"/>
        <v/>
      </c>
      <c r="AX332" s="54"/>
    </row>
    <row r="333" spans="1:50" x14ac:dyDescent="0.25">
      <c r="A333" s="39"/>
      <c r="B333" s="40"/>
      <c r="C333" s="40"/>
      <c r="D333" s="40"/>
      <c r="E333" s="40"/>
      <c r="F333" s="39"/>
      <c r="G333" s="40"/>
      <c r="H333" s="44" t="str">
        <f t="shared" si="50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51"/>
        <v>0</v>
      </c>
      <c r="AU333" s="16">
        <f t="shared" si="52"/>
        <v>0</v>
      </c>
      <c r="AV333" s="16">
        <f t="shared" si="53"/>
        <v>0</v>
      </c>
      <c r="AW333" s="18" t="str">
        <f t="shared" si="54"/>
        <v/>
      </c>
      <c r="AX333" s="54"/>
    </row>
    <row r="334" spans="1:50" x14ac:dyDescent="0.25">
      <c r="A334" s="39"/>
      <c r="B334" s="40"/>
      <c r="C334" s="40"/>
      <c r="D334" s="40"/>
      <c r="E334" s="40"/>
      <c r="F334" s="39"/>
      <c r="G334" s="40"/>
      <c r="H334" s="44" t="str">
        <f t="shared" si="50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51"/>
        <v>0</v>
      </c>
      <c r="AU334" s="16">
        <f t="shared" si="52"/>
        <v>0</v>
      </c>
      <c r="AV334" s="16">
        <f t="shared" si="53"/>
        <v>0</v>
      </c>
      <c r="AW334" s="18" t="str">
        <f t="shared" si="54"/>
        <v/>
      </c>
      <c r="AX334" s="54"/>
    </row>
    <row r="335" spans="1:50" x14ac:dyDescent="0.25">
      <c r="A335" s="39"/>
      <c r="B335" s="40"/>
      <c r="C335" s="40"/>
      <c r="D335" s="40"/>
      <c r="E335" s="40"/>
      <c r="F335" s="39"/>
      <c r="G335" s="40"/>
      <c r="H335" s="44" t="str">
        <f t="shared" si="50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51"/>
        <v>0</v>
      </c>
      <c r="AU335" s="16">
        <f t="shared" si="52"/>
        <v>0</v>
      </c>
      <c r="AV335" s="16">
        <f t="shared" si="53"/>
        <v>0</v>
      </c>
      <c r="AW335" s="18" t="str">
        <f t="shared" si="54"/>
        <v/>
      </c>
      <c r="AX335" s="54"/>
    </row>
    <row r="336" spans="1:50" x14ac:dyDescent="0.25">
      <c r="A336" s="39"/>
      <c r="B336" s="40"/>
      <c r="C336" s="40"/>
      <c r="D336" s="40"/>
      <c r="E336" s="40"/>
      <c r="F336" s="39"/>
      <c r="G336" s="40"/>
      <c r="H336" s="44" t="str">
        <f t="shared" si="50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51"/>
        <v>0</v>
      </c>
      <c r="AU336" s="16">
        <f t="shared" si="52"/>
        <v>0</v>
      </c>
      <c r="AV336" s="16">
        <f t="shared" si="53"/>
        <v>0</v>
      </c>
      <c r="AW336" s="18" t="str">
        <f t="shared" si="54"/>
        <v/>
      </c>
      <c r="AX336" s="54"/>
    </row>
    <row r="337" spans="1:50" x14ac:dyDescent="0.25">
      <c r="A337" s="39"/>
      <c r="B337" s="40"/>
      <c r="C337" s="40"/>
      <c r="D337" s="40"/>
      <c r="E337" s="40"/>
      <c r="F337" s="39"/>
      <c r="G337" s="40"/>
      <c r="H337" s="44" t="str">
        <f t="shared" si="50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51"/>
        <v>0</v>
      </c>
      <c r="AU337" s="16">
        <f t="shared" si="52"/>
        <v>0</v>
      </c>
      <c r="AV337" s="16">
        <f t="shared" si="53"/>
        <v>0</v>
      </c>
      <c r="AW337" s="18" t="str">
        <f t="shared" si="54"/>
        <v/>
      </c>
      <c r="AX337" s="54"/>
    </row>
    <row r="338" spans="1:50" x14ac:dyDescent="0.25">
      <c r="A338" s="39"/>
      <c r="B338" s="40"/>
      <c r="C338" s="40"/>
      <c r="D338" s="40"/>
      <c r="E338" s="40"/>
      <c r="F338" s="39"/>
      <c r="G338" s="40"/>
      <c r="H338" s="44" t="str">
        <f t="shared" si="50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51"/>
        <v>0</v>
      </c>
      <c r="AU338" s="16">
        <f t="shared" si="52"/>
        <v>0</v>
      </c>
      <c r="AV338" s="16">
        <f t="shared" si="53"/>
        <v>0</v>
      </c>
      <c r="AW338" s="18" t="str">
        <f t="shared" si="54"/>
        <v/>
      </c>
      <c r="AX338" s="54"/>
    </row>
    <row r="339" spans="1:50" x14ac:dyDescent="0.25">
      <c r="A339" s="39"/>
      <c r="B339" s="40"/>
      <c r="C339" s="40"/>
      <c r="D339" s="40"/>
      <c r="E339" s="40"/>
      <c r="F339" s="39"/>
      <c r="G339" s="40"/>
      <c r="H339" s="44" t="str">
        <f t="shared" si="50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51"/>
        <v>0</v>
      </c>
      <c r="AU339" s="16">
        <f t="shared" si="52"/>
        <v>0</v>
      </c>
      <c r="AV339" s="16">
        <f t="shared" si="53"/>
        <v>0</v>
      </c>
      <c r="AW339" s="18" t="str">
        <f t="shared" si="54"/>
        <v/>
      </c>
      <c r="AX339" s="54"/>
    </row>
    <row r="340" spans="1:50" x14ac:dyDescent="0.25">
      <c r="A340" s="39"/>
      <c r="B340" s="40"/>
      <c r="C340" s="40"/>
      <c r="D340" s="40"/>
      <c r="E340" s="40"/>
      <c r="F340" s="39"/>
      <c r="G340" s="40"/>
      <c r="H340" s="44" t="str">
        <f t="shared" si="50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51"/>
        <v>0</v>
      </c>
      <c r="AU340" s="16">
        <f t="shared" si="52"/>
        <v>0</v>
      </c>
      <c r="AV340" s="16">
        <f t="shared" si="53"/>
        <v>0</v>
      </c>
      <c r="AW340" s="18" t="str">
        <f t="shared" si="54"/>
        <v/>
      </c>
      <c r="AX340" s="54"/>
    </row>
    <row r="341" spans="1:50" x14ac:dyDescent="0.25">
      <c r="A341" s="39"/>
      <c r="B341" s="40"/>
      <c r="C341" s="40"/>
      <c r="D341" s="40"/>
      <c r="E341" s="40"/>
      <c r="F341" s="39"/>
      <c r="G341" s="40"/>
      <c r="H341" s="44" t="str">
        <f t="shared" si="50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51"/>
        <v>0</v>
      </c>
      <c r="AU341" s="16">
        <f t="shared" si="52"/>
        <v>0</v>
      </c>
      <c r="AV341" s="16">
        <f t="shared" si="53"/>
        <v>0</v>
      </c>
      <c r="AW341" s="18" t="str">
        <f t="shared" si="54"/>
        <v/>
      </c>
      <c r="AX341" s="54"/>
    </row>
    <row r="342" spans="1:50" x14ac:dyDescent="0.25">
      <c r="A342" s="39"/>
      <c r="B342" s="40"/>
      <c r="C342" s="40"/>
      <c r="D342" s="40"/>
      <c r="E342" s="40"/>
      <c r="F342" s="39"/>
      <c r="G342" s="40"/>
      <c r="H342" s="44" t="str">
        <f t="shared" si="50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51"/>
        <v>0</v>
      </c>
      <c r="AU342" s="16">
        <f t="shared" si="52"/>
        <v>0</v>
      </c>
      <c r="AV342" s="16">
        <f t="shared" si="53"/>
        <v>0</v>
      </c>
      <c r="AW342" s="18" t="str">
        <f t="shared" si="54"/>
        <v/>
      </c>
      <c r="AX342" s="54"/>
    </row>
    <row r="343" spans="1:50" x14ac:dyDescent="0.25">
      <c r="A343" s="39"/>
      <c r="B343" s="40"/>
      <c r="C343" s="40"/>
      <c r="D343" s="40"/>
      <c r="E343" s="40"/>
      <c r="F343" s="39"/>
      <c r="G343" s="40"/>
      <c r="H343" s="44" t="str">
        <f t="shared" si="50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51"/>
        <v>0</v>
      </c>
      <c r="AU343" s="16">
        <f t="shared" si="52"/>
        <v>0</v>
      </c>
      <c r="AV343" s="16">
        <f t="shared" si="53"/>
        <v>0</v>
      </c>
      <c r="AW343" s="18" t="str">
        <f t="shared" si="54"/>
        <v/>
      </c>
      <c r="AX343" s="54"/>
    </row>
    <row r="344" spans="1:50" x14ac:dyDescent="0.25">
      <c r="A344" s="39"/>
      <c r="B344" s="40"/>
      <c r="C344" s="40"/>
      <c r="D344" s="40"/>
      <c r="E344" s="40"/>
      <c r="F344" s="39"/>
      <c r="G344" s="40"/>
      <c r="H344" s="44" t="str">
        <f t="shared" si="50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51"/>
        <v>0</v>
      </c>
      <c r="AU344" s="16">
        <f t="shared" si="52"/>
        <v>0</v>
      </c>
      <c r="AV344" s="16">
        <f t="shared" si="53"/>
        <v>0</v>
      </c>
      <c r="AW344" s="18" t="str">
        <f t="shared" si="54"/>
        <v/>
      </c>
      <c r="AX344" s="54"/>
    </row>
    <row r="345" spans="1:50" x14ac:dyDescent="0.25">
      <c r="A345" s="39"/>
      <c r="B345" s="40"/>
      <c r="C345" s="40"/>
      <c r="D345" s="40"/>
      <c r="E345" s="40"/>
      <c r="F345" s="39"/>
      <c r="G345" s="40"/>
      <c r="H345" s="44" t="str">
        <f t="shared" si="50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51"/>
        <v>0</v>
      </c>
      <c r="AU345" s="16">
        <f t="shared" si="52"/>
        <v>0</v>
      </c>
      <c r="AV345" s="16">
        <f t="shared" si="53"/>
        <v>0</v>
      </c>
      <c r="AW345" s="18" t="str">
        <f t="shared" si="54"/>
        <v/>
      </c>
      <c r="AX345" s="54"/>
    </row>
    <row r="346" spans="1:50" x14ac:dyDescent="0.25">
      <c r="A346" s="39"/>
      <c r="B346" s="40"/>
      <c r="C346" s="40"/>
      <c r="D346" s="40"/>
      <c r="E346" s="40"/>
      <c r="F346" s="39"/>
      <c r="G346" s="40"/>
      <c r="H346" s="44" t="str">
        <f t="shared" si="50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51"/>
        <v>0</v>
      </c>
      <c r="AU346" s="16">
        <f t="shared" si="52"/>
        <v>0</v>
      </c>
      <c r="AV346" s="16">
        <f t="shared" si="53"/>
        <v>0</v>
      </c>
      <c r="AW346" s="18" t="str">
        <f t="shared" si="54"/>
        <v/>
      </c>
      <c r="AX346" s="54"/>
    </row>
    <row r="347" spans="1:50" x14ac:dyDescent="0.25">
      <c r="A347" s="39"/>
      <c r="B347" s="40"/>
      <c r="C347" s="40"/>
      <c r="D347" s="40"/>
      <c r="E347" s="40"/>
      <c r="F347" s="39"/>
      <c r="G347" s="40"/>
      <c r="H347" s="44" t="str">
        <f t="shared" si="50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51"/>
        <v>0</v>
      </c>
      <c r="AU347" s="16">
        <f t="shared" si="52"/>
        <v>0</v>
      </c>
      <c r="AV347" s="16">
        <f t="shared" si="53"/>
        <v>0</v>
      </c>
      <c r="AW347" s="18" t="str">
        <f t="shared" si="54"/>
        <v/>
      </c>
      <c r="AX347" s="54"/>
    </row>
    <row r="348" spans="1:50" x14ac:dyDescent="0.25">
      <c r="A348" s="39"/>
      <c r="B348" s="40"/>
      <c r="C348" s="40"/>
      <c r="D348" s="40"/>
      <c r="E348" s="40"/>
      <c r="F348" s="39"/>
      <c r="G348" s="40"/>
      <c r="H348" s="44" t="str">
        <f t="shared" si="50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51"/>
        <v>0</v>
      </c>
      <c r="AU348" s="16">
        <f t="shared" si="52"/>
        <v>0</v>
      </c>
      <c r="AV348" s="16">
        <f t="shared" si="53"/>
        <v>0</v>
      </c>
      <c r="AW348" s="18" t="str">
        <f t="shared" si="54"/>
        <v/>
      </c>
      <c r="AX348" s="54"/>
    </row>
    <row r="349" spans="1:50" x14ac:dyDescent="0.25">
      <c r="A349" s="39"/>
      <c r="B349" s="40"/>
      <c r="C349" s="40"/>
      <c r="D349" s="40"/>
      <c r="E349" s="40"/>
      <c r="F349" s="39"/>
      <c r="G349" s="40"/>
      <c r="H349" s="44" t="str">
        <f t="shared" si="50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51"/>
        <v>0</v>
      </c>
      <c r="AU349" s="16">
        <f t="shared" si="52"/>
        <v>0</v>
      </c>
      <c r="AV349" s="16">
        <f t="shared" si="53"/>
        <v>0</v>
      </c>
      <c r="AW349" s="18" t="str">
        <f t="shared" si="54"/>
        <v/>
      </c>
      <c r="AX349" s="54"/>
    </row>
    <row r="350" spans="1:50" x14ac:dyDescent="0.25">
      <c r="A350" s="39"/>
      <c r="B350" s="40"/>
      <c r="C350" s="40"/>
      <c r="D350" s="40"/>
      <c r="E350" s="40"/>
      <c r="F350" s="39"/>
      <c r="G350" s="40"/>
      <c r="H350" s="44" t="str">
        <f t="shared" si="50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51"/>
        <v>0</v>
      </c>
      <c r="AU350" s="16">
        <f t="shared" si="52"/>
        <v>0</v>
      </c>
      <c r="AV350" s="16">
        <f t="shared" si="53"/>
        <v>0</v>
      </c>
      <c r="AW350" s="18" t="str">
        <f t="shared" si="54"/>
        <v/>
      </c>
      <c r="AX350" s="54"/>
    </row>
    <row r="351" spans="1:50" x14ac:dyDescent="0.25">
      <c r="A351" s="39"/>
      <c r="B351" s="40"/>
      <c r="C351" s="40"/>
      <c r="D351" s="40"/>
      <c r="E351" s="40"/>
      <c r="F351" s="39"/>
      <c r="G351" s="40"/>
      <c r="H351" s="44" t="str">
        <f t="shared" si="50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51"/>
        <v>0</v>
      </c>
      <c r="AU351" s="16">
        <f t="shared" si="52"/>
        <v>0</v>
      </c>
      <c r="AV351" s="16">
        <f t="shared" si="53"/>
        <v>0</v>
      </c>
      <c r="AW351" s="18" t="str">
        <f t="shared" si="54"/>
        <v/>
      </c>
      <c r="AX351" s="54"/>
    </row>
    <row r="352" spans="1:50" x14ac:dyDescent="0.25">
      <c r="A352" s="39"/>
      <c r="B352" s="40"/>
      <c r="C352" s="40"/>
      <c r="D352" s="40"/>
      <c r="E352" s="40"/>
      <c r="F352" s="39"/>
      <c r="G352" s="40"/>
      <c r="H352" s="44" t="str">
        <f t="shared" si="50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51"/>
        <v>0</v>
      </c>
      <c r="AU352" s="16">
        <f t="shared" si="52"/>
        <v>0</v>
      </c>
      <c r="AV352" s="16">
        <f t="shared" si="53"/>
        <v>0</v>
      </c>
      <c r="AW352" s="18" t="str">
        <f t="shared" si="54"/>
        <v/>
      </c>
      <c r="AX352" s="54"/>
    </row>
    <row r="353" spans="1:50" x14ac:dyDescent="0.25">
      <c r="A353" s="39"/>
      <c r="B353" s="40"/>
      <c r="C353" s="40"/>
      <c r="D353" s="40"/>
      <c r="E353" s="40"/>
      <c r="F353" s="39"/>
      <c r="G353" s="40"/>
      <c r="H353" s="44" t="str">
        <f t="shared" si="50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51"/>
        <v>0</v>
      </c>
      <c r="AU353" s="16">
        <f t="shared" si="52"/>
        <v>0</v>
      </c>
      <c r="AV353" s="16">
        <f t="shared" si="53"/>
        <v>0</v>
      </c>
      <c r="AW353" s="18" t="str">
        <f t="shared" si="54"/>
        <v/>
      </c>
      <c r="AX353" s="54"/>
    </row>
    <row r="354" spans="1:50" x14ac:dyDescent="0.25">
      <c r="A354" s="39"/>
      <c r="B354" s="40"/>
      <c r="C354" s="40"/>
      <c r="D354" s="40"/>
      <c r="E354" s="40"/>
      <c r="F354" s="39"/>
      <c r="G354" s="40"/>
      <c r="H354" s="44" t="str">
        <f t="shared" si="50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51"/>
        <v>0</v>
      </c>
      <c r="AU354" s="16">
        <f t="shared" si="52"/>
        <v>0</v>
      </c>
      <c r="AV354" s="16">
        <f t="shared" si="53"/>
        <v>0</v>
      </c>
      <c r="AW354" s="18" t="str">
        <f t="shared" si="54"/>
        <v/>
      </c>
      <c r="AX354" s="54"/>
    </row>
    <row r="355" spans="1:50" x14ac:dyDescent="0.25">
      <c r="A355" s="39"/>
      <c r="B355" s="40"/>
      <c r="C355" s="40"/>
      <c r="D355" s="40"/>
      <c r="E355" s="40"/>
      <c r="F355" s="39"/>
      <c r="G355" s="40"/>
      <c r="H355" s="44" t="str">
        <f t="shared" si="50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51"/>
        <v>0</v>
      </c>
      <c r="AU355" s="16">
        <f t="shared" si="52"/>
        <v>0</v>
      </c>
      <c r="AV355" s="16">
        <f t="shared" si="53"/>
        <v>0</v>
      </c>
      <c r="AW355" s="18" t="str">
        <f t="shared" si="54"/>
        <v/>
      </c>
      <c r="AX355" s="54"/>
    </row>
    <row r="356" spans="1:50" x14ac:dyDescent="0.25">
      <c r="A356" s="39"/>
      <c r="B356" s="40"/>
      <c r="C356" s="40"/>
      <c r="D356" s="40"/>
      <c r="E356" s="40"/>
      <c r="F356" s="39"/>
      <c r="G356" s="40"/>
      <c r="H356" s="44" t="str">
        <f t="shared" si="50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51"/>
        <v>0</v>
      </c>
      <c r="AU356" s="16">
        <f t="shared" si="52"/>
        <v>0</v>
      </c>
      <c r="AV356" s="16">
        <f t="shared" si="53"/>
        <v>0</v>
      </c>
      <c r="AW356" s="18" t="str">
        <f t="shared" si="54"/>
        <v/>
      </c>
      <c r="AX356" s="54"/>
    </row>
    <row r="357" spans="1:50" x14ac:dyDescent="0.25">
      <c r="A357" s="39"/>
      <c r="B357" s="40"/>
      <c r="C357" s="40"/>
      <c r="D357" s="40"/>
      <c r="E357" s="40"/>
      <c r="F357" s="39"/>
      <c r="G357" s="40"/>
      <c r="H357" s="44" t="str">
        <f t="shared" si="50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51"/>
        <v>0</v>
      </c>
      <c r="AU357" s="16">
        <f t="shared" si="52"/>
        <v>0</v>
      </c>
      <c r="AV357" s="16">
        <f t="shared" si="53"/>
        <v>0</v>
      </c>
      <c r="AW357" s="18" t="str">
        <f t="shared" si="54"/>
        <v/>
      </c>
      <c r="AX357" s="54"/>
    </row>
    <row r="358" spans="1:50" x14ac:dyDescent="0.25">
      <c r="A358" s="39"/>
      <c r="B358" s="40"/>
      <c r="C358" s="40"/>
      <c r="D358" s="40"/>
      <c r="E358" s="40"/>
      <c r="F358" s="39"/>
      <c r="G358" s="40"/>
      <c r="H358" s="44" t="str">
        <f t="shared" si="50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51"/>
        <v>0</v>
      </c>
      <c r="AU358" s="16">
        <f t="shared" si="52"/>
        <v>0</v>
      </c>
      <c r="AV358" s="16">
        <f t="shared" si="53"/>
        <v>0</v>
      </c>
      <c r="AW358" s="18" t="str">
        <f t="shared" si="54"/>
        <v/>
      </c>
      <c r="AX358" s="54"/>
    </row>
    <row r="359" spans="1:50" x14ac:dyDescent="0.25">
      <c r="A359" s="39"/>
      <c r="B359" s="40"/>
      <c r="C359" s="40"/>
      <c r="D359" s="40"/>
      <c r="E359" s="40"/>
      <c r="F359" s="39"/>
      <c r="G359" s="40"/>
      <c r="H359" s="44" t="str">
        <f t="shared" si="50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51"/>
        <v>0</v>
      </c>
      <c r="AU359" s="16">
        <f t="shared" si="52"/>
        <v>0</v>
      </c>
      <c r="AV359" s="16">
        <f t="shared" si="53"/>
        <v>0</v>
      </c>
      <c r="AW359" s="18" t="str">
        <f t="shared" si="54"/>
        <v/>
      </c>
      <c r="AX359" s="54"/>
    </row>
    <row r="360" spans="1:50" x14ac:dyDescent="0.25">
      <c r="A360" s="39"/>
      <c r="B360" s="40"/>
      <c r="C360" s="40"/>
      <c r="D360" s="40"/>
      <c r="E360" s="40"/>
      <c r="F360" s="39"/>
      <c r="G360" s="40"/>
      <c r="H360" s="44" t="str">
        <f t="shared" si="50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51"/>
        <v>0</v>
      </c>
      <c r="AU360" s="16">
        <f t="shared" si="52"/>
        <v>0</v>
      </c>
      <c r="AV360" s="16">
        <f t="shared" si="53"/>
        <v>0</v>
      </c>
      <c r="AW360" s="18" t="str">
        <f t="shared" si="54"/>
        <v/>
      </c>
      <c r="AX360" s="54"/>
    </row>
    <row r="361" spans="1:50" x14ac:dyDescent="0.25">
      <c r="A361" s="39"/>
      <c r="B361" s="40"/>
      <c r="C361" s="40"/>
      <c r="D361" s="40"/>
      <c r="E361" s="40"/>
      <c r="F361" s="39"/>
      <c r="G361" s="40"/>
      <c r="H361" s="44" t="str">
        <f t="shared" si="50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51"/>
        <v>0</v>
      </c>
      <c r="AU361" s="16">
        <f t="shared" si="52"/>
        <v>0</v>
      </c>
      <c r="AV361" s="16">
        <f t="shared" si="53"/>
        <v>0</v>
      </c>
      <c r="AW361" s="18" t="str">
        <f t="shared" si="54"/>
        <v/>
      </c>
      <c r="AX361" s="54"/>
    </row>
    <row r="362" spans="1:50" x14ac:dyDescent="0.25">
      <c r="A362" s="39"/>
      <c r="B362" s="40"/>
      <c r="C362" s="40"/>
      <c r="D362" s="40"/>
      <c r="E362" s="40"/>
      <c r="F362" s="39"/>
      <c r="G362" s="40"/>
      <c r="H362" s="44" t="str">
        <f t="shared" si="50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51"/>
        <v>0</v>
      </c>
      <c r="AU362" s="16">
        <f t="shared" si="52"/>
        <v>0</v>
      </c>
      <c r="AV362" s="16">
        <f t="shared" si="53"/>
        <v>0</v>
      </c>
      <c r="AW362" s="18" t="str">
        <f t="shared" si="54"/>
        <v/>
      </c>
      <c r="AX362" s="54"/>
    </row>
    <row r="363" spans="1:50" x14ac:dyDescent="0.25">
      <c r="A363" s="39"/>
      <c r="B363" s="40"/>
      <c r="C363" s="40"/>
      <c r="D363" s="40"/>
      <c r="E363" s="40"/>
      <c r="F363" s="39"/>
      <c r="G363" s="40"/>
      <c r="H363" s="44" t="str">
        <f t="shared" si="50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51"/>
        <v>0</v>
      </c>
      <c r="AU363" s="16">
        <f t="shared" si="52"/>
        <v>0</v>
      </c>
      <c r="AV363" s="16">
        <f t="shared" si="53"/>
        <v>0</v>
      </c>
      <c r="AW363" s="18" t="str">
        <f t="shared" si="54"/>
        <v/>
      </c>
      <c r="AX363" s="54"/>
    </row>
    <row r="364" spans="1:50" x14ac:dyDescent="0.25">
      <c r="A364" s="39"/>
      <c r="B364" s="40"/>
      <c r="C364" s="40"/>
      <c r="D364" s="40"/>
      <c r="E364" s="40"/>
      <c r="F364" s="39"/>
      <c r="G364" s="40"/>
      <c r="H364" s="44" t="str">
        <f t="shared" si="50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51"/>
        <v>0</v>
      </c>
      <c r="AU364" s="16">
        <f t="shared" si="52"/>
        <v>0</v>
      </c>
      <c r="AV364" s="16">
        <f t="shared" si="53"/>
        <v>0</v>
      </c>
      <c r="AW364" s="18" t="str">
        <f t="shared" si="54"/>
        <v/>
      </c>
      <c r="AX364" s="54"/>
    </row>
    <row r="365" spans="1:50" x14ac:dyDescent="0.25">
      <c r="A365" s="39"/>
      <c r="B365" s="40"/>
      <c r="C365" s="40"/>
      <c r="D365" s="40"/>
      <c r="E365" s="40"/>
      <c r="F365" s="39"/>
      <c r="G365" s="40"/>
      <c r="H365" s="44" t="str">
        <f t="shared" si="50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51"/>
        <v>0</v>
      </c>
      <c r="AU365" s="16">
        <f t="shared" si="52"/>
        <v>0</v>
      </c>
      <c r="AV365" s="16">
        <f t="shared" si="53"/>
        <v>0</v>
      </c>
      <c r="AW365" s="18" t="str">
        <f t="shared" si="54"/>
        <v/>
      </c>
      <c r="AX365" s="54"/>
    </row>
    <row r="366" spans="1:50" x14ac:dyDescent="0.25">
      <c r="A366" s="39"/>
      <c r="B366" s="40"/>
      <c r="C366" s="40"/>
      <c r="D366" s="40"/>
      <c r="E366" s="40"/>
      <c r="F366" s="39"/>
      <c r="G366" s="40"/>
      <c r="H366" s="44" t="str">
        <f t="shared" si="50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51"/>
        <v>0</v>
      </c>
      <c r="AU366" s="16">
        <f t="shared" si="52"/>
        <v>0</v>
      </c>
      <c r="AV366" s="16">
        <f t="shared" si="53"/>
        <v>0</v>
      </c>
      <c r="AW366" s="18" t="str">
        <f t="shared" si="54"/>
        <v/>
      </c>
      <c r="AX366" s="54"/>
    </row>
    <row r="367" spans="1:50" x14ac:dyDescent="0.25">
      <c r="A367" s="39"/>
      <c r="B367" s="40"/>
      <c r="C367" s="40"/>
      <c r="D367" s="40"/>
      <c r="E367" s="40"/>
      <c r="F367" s="39"/>
      <c r="G367" s="40"/>
      <c r="H367" s="44" t="str">
        <f t="shared" si="50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51"/>
        <v>0</v>
      </c>
      <c r="AU367" s="16">
        <f t="shared" si="52"/>
        <v>0</v>
      </c>
      <c r="AV367" s="16">
        <f t="shared" si="53"/>
        <v>0</v>
      </c>
      <c r="AW367" s="18" t="str">
        <f t="shared" si="54"/>
        <v/>
      </c>
      <c r="AX367" s="54"/>
    </row>
    <row r="368" spans="1:50" x14ac:dyDescent="0.25">
      <c r="A368" s="39"/>
      <c r="B368" s="40"/>
      <c r="C368" s="40"/>
      <c r="D368" s="40"/>
      <c r="E368" s="40"/>
      <c r="F368" s="39"/>
      <c r="G368" s="40"/>
      <c r="H368" s="44" t="str">
        <f t="shared" si="50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51"/>
        <v>0</v>
      </c>
      <c r="AU368" s="16">
        <f t="shared" si="52"/>
        <v>0</v>
      </c>
      <c r="AV368" s="16">
        <f t="shared" si="53"/>
        <v>0</v>
      </c>
      <c r="AW368" s="18" t="str">
        <f t="shared" si="54"/>
        <v/>
      </c>
      <c r="AX368" s="54"/>
    </row>
    <row r="369" spans="1:50" x14ac:dyDescent="0.25">
      <c r="A369" s="39"/>
      <c r="B369" s="40"/>
      <c r="C369" s="40"/>
      <c r="D369" s="40"/>
      <c r="E369" s="40"/>
      <c r="F369" s="39"/>
      <c r="G369" s="40"/>
      <c r="H369" s="44" t="str">
        <f t="shared" si="50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51"/>
        <v>0</v>
      </c>
      <c r="AU369" s="16">
        <f t="shared" si="52"/>
        <v>0</v>
      </c>
      <c r="AV369" s="16">
        <f t="shared" si="53"/>
        <v>0</v>
      </c>
      <c r="AW369" s="18" t="str">
        <f t="shared" si="54"/>
        <v/>
      </c>
      <c r="AX369" s="54"/>
    </row>
    <row r="370" spans="1:50" x14ac:dyDescent="0.25">
      <c r="A370" s="39"/>
      <c r="B370" s="40"/>
      <c r="C370" s="40"/>
      <c r="D370" s="40"/>
      <c r="E370" s="40"/>
      <c r="F370" s="39"/>
      <c r="G370" s="40"/>
      <c r="H370" s="44" t="str">
        <f t="shared" si="50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51"/>
        <v>0</v>
      </c>
      <c r="AU370" s="16">
        <f t="shared" si="52"/>
        <v>0</v>
      </c>
      <c r="AV370" s="16">
        <f t="shared" si="53"/>
        <v>0</v>
      </c>
      <c r="AW370" s="18" t="str">
        <f t="shared" si="54"/>
        <v/>
      </c>
      <c r="AX370" s="54"/>
    </row>
    <row r="371" spans="1:50" x14ac:dyDescent="0.25">
      <c r="A371" s="39"/>
      <c r="B371" s="40"/>
      <c r="C371" s="40"/>
      <c r="D371" s="40"/>
      <c r="E371" s="40"/>
      <c r="F371" s="39"/>
      <c r="G371" s="40"/>
      <c r="H371" s="44" t="str">
        <f t="shared" si="50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51"/>
        <v>0</v>
      </c>
      <c r="AU371" s="16">
        <f t="shared" si="52"/>
        <v>0</v>
      </c>
      <c r="AV371" s="16">
        <f t="shared" si="53"/>
        <v>0</v>
      </c>
      <c r="AW371" s="18" t="str">
        <f t="shared" si="54"/>
        <v/>
      </c>
      <c r="AX371" s="54"/>
    </row>
    <row r="372" spans="1:50" x14ac:dyDescent="0.25">
      <c r="A372" s="39"/>
      <c r="B372" s="40"/>
      <c r="C372" s="40"/>
      <c r="D372" s="40"/>
      <c r="E372" s="40"/>
      <c r="F372" s="39"/>
      <c r="G372" s="40"/>
      <c r="H372" s="44" t="str">
        <f t="shared" si="50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51"/>
        <v>0</v>
      </c>
      <c r="AU372" s="16">
        <f t="shared" si="52"/>
        <v>0</v>
      </c>
      <c r="AV372" s="16">
        <f t="shared" si="53"/>
        <v>0</v>
      </c>
      <c r="AW372" s="18" t="str">
        <f t="shared" si="54"/>
        <v/>
      </c>
      <c r="AX372" s="54"/>
    </row>
    <row r="373" spans="1:50" x14ac:dyDescent="0.25">
      <c r="A373" s="39"/>
      <c r="B373" s="40"/>
      <c r="C373" s="40"/>
      <c r="D373" s="40"/>
      <c r="E373" s="40"/>
      <c r="F373" s="39"/>
      <c r="G373" s="40"/>
      <c r="H373" s="44" t="str">
        <f t="shared" si="50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51"/>
        <v>0</v>
      </c>
      <c r="AU373" s="16">
        <f t="shared" si="52"/>
        <v>0</v>
      </c>
      <c r="AV373" s="16">
        <f t="shared" si="53"/>
        <v>0</v>
      </c>
      <c r="AW373" s="18" t="str">
        <f t="shared" si="54"/>
        <v/>
      </c>
      <c r="AX373" s="54"/>
    </row>
    <row r="374" spans="1:50" x14ac:dyDescent="0.25">
      <c r="A374" s="39"/>
      <c r="B374" s="40"/>
      <c r="C374" s="40"/>
      <c r="D374" s="40"/>
      <c r="E374" s="40"/>
      <c r="F374" s="39"/>
      <c r="G374" s="40"/>
      <c r="H374" s="44" t="str">
        <f t="shared" si="50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51"/>
        <v>0</v>
      </c>
      <c r="AU374" s="16">
        <f t="shared" si="52"/>
        <v>0</v>
      </c>
      <c r="AV374" s="16">
        <f t="shared" si="53"/>
        <v>0</v>
      </c>
      <c r="AW374" s="18" t="str">
        <f t="shared" si="54"/>
        <v/>
      </c>
      <c r="AX374" s="54"/>
    </row>
    <row r="375" spans="1:50" x14ac:dyDescent="0.25">
      <c r="A375" s="39"/>
      <c r="B375" s="40"/>
      <c r="C375" s="40"/>
      <c r="D375" s="40"/>
      <c r="E375" s="40"/>
      <c r="F375" s="39"/>
      <c r="G375" s="40"/>
      <c r="H375" s="44" t="str">
        <f t="shared" si="50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51"/>
        <v>0</v>
      </c>
      <c r="AU375" s="16">
        <f t="shared" si="52"/>
        <v>0</v>
      </c>
      <c r="AV375" s="16">
        <f t="shared" si="53"/>
        <v>0</v>
      </c>
      <c r="AW375" s="18" t="str">
        <f t="shared" si="54"/>
        <v/>
      </c>
      <c r="AX375" s="54"/>
    </row>
    <row r="376" spans="1:50" x14ac:dyDescent="0.25">
      <c r="A376" s="39"/>
      <c r="B376" s="40"/>
      <c r="C376" s="40"/>
      <c r="D376" s="40"/>
      <c r="E376" s="40"/>
      <c r="F376" s="39"/>
      <c r="G376" s="40"/>
      <c r="H376" s="44" t="str">
        <f t="shared" si="50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51"/>
        <v>0</v>
      </c>
      <c r="AU376" s="16">
        <f t="shared" si="52"/>
        <v>0</v>
      </c>
      <c r="AV376" s="16">
        <f t="shared" si="53"/>
        <v>0</v>
      </c>
      <c r="AW376" s="18" t="str">
        <f t="shared" si="54"/>
        <v/>
      </c>
      <c r="AX376" s="54"/>
    </row>
    <row r="377" spans="1:50" x14ac:dyDescent="0.25">
      <c r="A377" s="39"/>
      <c r="B377" s="40"/>
      <c r="C377" s="40"/>
      <c r="D377" s="40"/>
      <c r="E377" s="40"/>
      <c r="F377" s="39"/>
      <c r="G377" s="40"/>
      <c r="H377" s="44" t="str">
        <f t="shared" si="50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51"/>
        <v>0</v>
      </c>
      <c r="AU377" s="16">
        <f t="shared" si="52"/>
        <v>0</v>
      </c>
      <c r="AV377" s="16">
        <f t="shared" si="53"/>
        <v>0</v>
      </c>
      <c r="AW377" s="18" t="str">
        <f t="shared" si="54"/>
        <v/>
      </c>
      <c r="AX377" s="54"/>
    </row>
    <row r="378" spans="1:50" x14ac:dyDescent="0.25">
      <c r="A378" s="39"/>
      <c r="B378" s="40"/>
      <c r="C378" s="40"/>
      <c r="D378" s="40"/>
      <c r="E378" s="40"/>
      <c r="F378" s="39"/>
      <c r="G378" s="40"/>
      <c r="H378" s="44" t="str">
        <f t="shared" si="50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51"/>
        <v>0</v>
      </c>
      <c r="AU378" s="16">
        <f t="shared" si="52"/>
        <v>0</v>
      </c>
      <c r="AV378" s="16">
        <f t="shared" si="53"/>
        <v>0</v>
      </c>
      <c r="AW378" s="18" t="str">
        <f t="shared" si="54"/>
        <v/>
      </c>
      <c r="AX378" s="54"/>
    </row>
    <row r="379" spans="1:50" x14ac:dyDescent="0.25">
      <c r="A379" s="39"/>
      <c r="B379" s="40"/>
      <c r="C379" s="40"/>
      <c r="D379" s="40"/>
      <c r="E379" s="40"/>
      <c r="F379" s="39"/>
      <c r="G379" s="40"/>
      <c r="H379" s="44" t="str">
        <f t="shared" si="50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51"/>
        <v>0</v>
      </c>
      <c r="AU379" s="16">
        <f t="shared" si="52"/>
        <v>0</v>
      </c>
      <c r="AV379" s="16">
        <f t="shared" si="53"/>
        <v>0</v>
      </c>
      <c r="AW379" s="18" t="str">
        <f t="shared" si="54"/>
        <v/>
      </c>
      <c r="AX379" s="54"/>
    </row>
    <row r="380" spans="1:50" x14ac:dyDescent="0.25">
      <c r="A380" s="39"/>
      <c r="B380" s="40"/>
      <c r="C380" s="40"/>
      <c r="D380" s="40"/>
      <c r="E380" s="40"/>
      <c r="F380" s="39"/>
      <c r="G380" s="40"/>
      <c r="H380" s="44" t="str">
        <f t="shared" si="50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51"/>
        <v>0</v>
      </c>
      <c r="AU380" s="16">
        <f t="shared" si="52"/>
        <v>0</v>
      </c>
      <c r="AV380" s="16">
        <f t="shared" si="53"/>
        <v>0</v>
      </c>
      <c r="AW380" s="18" t="str">
        <f t="shared" si="54"/>
        <v/>
      </c>
      <c r="AX380" s="54"/>
    </row>
    <row r="381" spans="1:50" x14ac:dyDescent="0.25">
      <c r="A381" s="39"/>
      <c r="B381" s="40"/>
      <c r="C381" s="40"/>
      <c r="D381" s="40"/>
      <c r="E381" s="40"/>
      <c r="F381" s="39"/>
      <c r="G381" s="40"/>
      <c r="H381" s="44" t="str">
        <f t="shared" si="50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51"/>
        <v>0</v>
      </c>
      <c r="AU381" s="16">
        <f t="shared" si="52"/>
        <v>0</v>
      </c>
      <c r="AV381" s="16">
        <f t="shared" si="53"/>
        <v>0</v>
      </c>
      <c r="AW381" s="18" t="str">
        <f t="shared" si="54"/>
        <v/>
      </c>
      <c r="AX381" s="54"/>
    </row>
    <row r="382" spans="1:50" x14ac:dyDescent="0.25">
      <c r="A382" s="39"/>
      <c r="B382" s="40"/>
      <c r="C382" s="40"/>
      <c r="D382" s="40"/>
      <c r="E382" s="40"/>
      <c r="F382" s="39"/>
      <c r="G382" s="40"/>
      <c r="H382" s="44" t="str">
        <f t="shared" si="50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51"/>
        <v>0</v>
      </c>
      <c r="AU382" s="16">
        <f t="shared" si="52"/>
        <v>0</v>
      </c>
      <c r="AV382" s="16">
        <f t="shared" si="53"/>
        <v>0</v>
      </c>
      <c r="AW382" s="18" t="str">
        <f t="shared" si="54"/>
        <v/>
      </c>
      <c r="AX382" s="54"/>
    </row>
    <row r="383" spans="1:50" x14ac:dyDescent="0.25">
      <c r="A383" s="39"/>
      <c r="B383" s="40"/>
      <c r="C383" s="40"/>
      <c r="D383" s="40"/>
      <c r="E383" s="40"/>
      <c r="F383" s="39"/>
      <c r="G383" s="40"/>
      <c r="H383" s="44" t="str">
        <f t="shared" si="50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51"/>
        <v>0</v>
      </c>
      <c r="AU383" s="16">
        <f t="shared" si="52"/>
        <v>0</v>
      </c>
      <c r="AV383" s="16">
        <f t="shared" si="53"/>
        <v>0</v>
      </c>
      <c r="AW383" s="18" t="str">
        <f t="shared" si="54"/>
        <v/>
      </c>
      <c r="AX383" s="54"/>
    </row>
    <row r="384" spans="1:50" x14ac:dyDescent="0.25">
      <c r="A384" s="39"/>
      <c r="B384" s="40"/>
      <c r="C384" s="40"/>
      <c r="D384" s="40"/>
      <c r="E384" s="40"/>
      <c r="F384" s="39"/>
      <c r="G384" s="40"/>
      <c r="H384" s="44" t="str">
        <f t="shared" si="50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51"/>
        <v>0</v>
      </c>
      <c r="AU384" s="16">
        <f t="shared" si="52"/>
        <v>0</v>
      </c>
      <c r="AV384" s="16">
        <f t="shared" si="53"/>
        <v>0</v>
      </c>
      <c r="AW384" s="18" t="str">
        <f t="shared" si="54"/>
        <v/>
      </c>
      <c r="AX384" s="54"/>
    </row>
    <row r="385" spans="1:50" x14ac:dyDescent="0.25">
      <c r="A385" s="39"/>
      <c r="B385" s="40"/>
      <c r="C385" s="40"/>
      <c r="D385" s="40"/>
      <c r="E385" s="40"/>
      <c r="F385" s="39"/>
      <c r="G385" s="40"/>
      <c r="H385" s="44" t="str">
        <f t="shared" si="50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51"/>
        <v>0</v>
      </c>
      <c r="AU385" s="16">
        <f t="shared" si="52"/>
        <v>0</v>
      </c>
      <c r="AV385" s="16">
        <f t="shared" si="53"/>
        <v>0</v>
      </c>
      <c r="AW385" s="18" t="str">
        <f t="shared" si="54"/>
        <v/>
      </c>
      <c r="AX385" s="54"/>
    </row>
    <row r="386" spans="1:50" x14ac:dyDescent="0.25">
      <c r="A386" s="39"/>
      <c r="B386" s="40"/>
      <c r="C386" s="40"/>
      <c r="D386" s="40"/>
      <c r="E386" s="40"/>
      <c r="F386" s="39"/>
      <c r="G386" s="40"/>
      <c r="H386" s="44" t="str">
        <f t="shared" si="50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51"/>
        <v>0</v>
      </c>
      <c r="AU386" s="16">
        <f t="shared" si="52"/>
        <v>0</v>
      </c>
      <c r="AV386" s="16">
        <f t="shared" si="53"/>
        <v>0</v>
      </c>
      <c r="AW386" s="18" t="str">
        <f t="shared" si="54"/>
        <v/>
      </c>
      <c r="AX386" s="54"/>
    </row>
    <row r="387" spans="1:50" x14ac:dyDescent="0.25">
      <c r="A387" s="39"/>
      <c r="B387" s="40"/>
      <c r="C387" s="40"/>
      <c r="D387" s="40"/>
      <c r="E387" s="40"/>
      <c r="F387" s="39"/>
      <c r="G387" s="40"/>
      <c r="H387" s="44" t="str">
        <f t="shared" si="50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51"/>
        <v>0</v>
      </c>
      <c r="AU387" s="16">
        <f t="shared" si="52"/>
        <v>0</v>
      </c>
      <c r="AV387" s="16">
        <f t="shared" si="53"/>
        <v>0</v>
      </c>
      <c r="AW387" s="18" t="str">
        <f t="shared" si="54"/>
        <v/>
      </c>
      <c r="AX387" s="54"/>
    </row>
    <row r="388" spans="1:50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55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56">COUNTIF(I388:AS388,"=3")+COUNTIF(I388:AS388,"=4")+COUNTIF(I388:AS388,"=5")</f>
        <v>0</v>
      </c>
      <c r="AU388" s="16">
        <f t="shared" ref="AU388:AU451" si="57">COUNTIF(I388:AS388,"=4")</f>
        <v>0</v>
      </c>
      <c r="AV388" s="16">
        <f t="shared" ref="AV388:AV451" si="58">COUNTIF(I388:AS388,"=1")</f>
        <v>0</v>
      </c>
      <c r="AW388" s="18" t="str">
        <f t="shared" ref="AW388:AW451" si="59">IFERROR(IF(F388&lt;&gt;"",IF(AU388/AT388*100=100, (AU388+AV388)/AT388*100,AU388/AT388*100),""),0)</f>
        <v/>
      </c>
      <c r="AX388" s="54"/>
    </row>
    <row r="389" spans="1:50" x14ac:dyDescent="0.25">
      <c r="A389" s="39"/>
      <c r="B389" s="40"/>
      <c r="C389" s="40"/>
      <c r="D389" s="40"/>
      <c r="E389" s="40"/>
      <c r="F389" s="39"/>
      <c r="G389" s="40"/>
      <c r="H389" s="44" t="str">
        <f t="shared" si="55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56"/>
        <v>0</v>
      </c>
      <c r="AU389" s="16">
        <f t="shared" si="57"/>
        <v>0</v>
      </c>
      <c r="AV389" s="16">
        <f t="shared" si="58"/>
        <v>0</v>
      </c>
      <c r="AW389" s="18" t="str">
        <f t="shared" si="59"/>
        <v/>
      </c>
      <c r="AX389" s="54"/>
    </row>
    <row r="390" spans="1:50" x14ac:dyDescent="0.25">
      <c r="A390" s="39"/>
      <c r="B390" s="40"/>
      <c r="C390" s="40"/>
      <c r="D390" s="40"/>
      <c r="E390" s="40"/>
      <c r="F390" s="39"/>
      <c r="G390" s="40"/>
      <c r="H390" s="44" t="str">
        <f t="shared" si="55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56"/>
        <v>0</v>
      </c>
      <c r="AU390" s="16">
        <f t="shared" si="57"/>
        <v>0</v>
      </c>
      <c r="AV390" s="16">
        <f t="shared" si="58"/>
        <v>0</v>
      </c>
      <c r="AW390" s="18" t="str">
        <f t="shared" si="59"/>
        <v/>
      </c>
      <c r="AX390" s="54"/>
    </row>
    <row r="391" spans="1:50" x14ac:dyDescent="0.25">
      <c r="A391" s="39"/>
      <c r="B391" s="40"/>
      <c r="C391" s="40"/>
      <c r="D391" s="40"/>
      <c r="E391" s="40"/>
      <c r="F391" s="39"/>
      <c r="G391" s="40"/>
      <c r="H391" s="44" t="str">
        <f t="shared" si="55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56"/>
        <v>0</v>
      </c>
      <c r="AU391" s="16">
        <f t="shared" si="57"/>
        <v>0</v>
      </c>
      <c r="AV391" s="16">
        <f t="shared" si="58"/>
        <v>0</v>
      </c>
      <c r="AW391" s="18" t="str">
        <f t="shared" si="59"/>
        <v/>
      </c>
      <c r="AX391" s="54"/>
    </row>
    <row r="392" spans="1:50" x14ac:dyDescent="0.25">
      <c r="A392" s="39"/>
      <c r="B392" s="40"/>
      <c r="C392" s="40"/>
      <c r="D392" s="40"/>
      <c r="E392" s="40"/>
      <c r="F392" s="39"/>
      <c r="G392" s="40"/>
      <c r="H392" s="44" t="str">
        <f t="shared" si="55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56"/>
        <v>0</v>
      </c>
      <c r="AU392" s="16">
        <f t="shared" si="57"/>
        <v>0</v>
      </c>
      <c r="AV392" s="16">
        <f t="shared" si="58"/>
        <v>0</v>
      </c>
      <c r="AW392" s="18" t="str">
        <f t="shared" si="59"/>
        <v/>
      </c>
      <c r="AX392" s="54"/>
    </row>
    <row r="393" spans="1:50" x14ac:dyDescent="0.25">
      <c r="A393" s="39"/>
      <c r="B393" s="40"/>
      <c r="C393" s="40"/>
      <c r="D393" s="40"/>
      <c r="E393" s="40"/>
      <c r="F393" s="39"/>
      <c r="G393" s="40"/>
      <c r="H393" s="44" t="str">
        <f t="shared" si="55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56"/>
        <v>0</v>
      </c>
      <c r="AU393" s="16">
        <f t="shared" si="57"/>
        <v>0</v>
      </c>
      <c r="AV393" s="16">
        <f t="shared" si="58"/>
        <v>0</v>
      </c>
      <c r="AW393" s="18" t="str">
        <f t="shared" si="59"/>
        <v/>
      </c>
      <c r="AX393" s="54"/>
    </row>
    <row r="394" spans="1:50" x14ac:dyDescent="0.25">
      <c r="A394" s="39"/>
      <c r="B394" s="40"/>
      <c r="C394" s="40"/>
      <c r="D394" s="40"/>
      <c r="E394" s="40"/>
      <c r="F394" s="39"/>
      <c r="G394" s="40"/>
      <c r="H394" s="44" t="str">
        <f t="shared" si="55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56"/>
        <v>0</v>
      </c>
      <c r="AU394" s="16">
        <f t="shared" si="57"/>
        <v>0</v>
      </c>
      <c r="AV394" s="16">
        <f t="shared" si="58"/>
        <v>0</v>
      </c>
      <c r="AW394" s="18" t="str">
        <f t="shared" si="59"/>
        <v/>
      </c>
      <c r="AX394" s="54"/>
    </row>
    <row r="395" spans="1:50" x14ac:dyDescent="0.25">
      <c r="A395" s="39"/>
      <c r="B395" s="40"/>
      <c r="C395" s="40"/>
      <c r="D395" s="40"/>
      <c r="E395" s="40"/>
      <c r="F395" s="39"/>
      <c r="G395" s="40"/>
      <c r="H395" s="44" t="str">
        <f t="shared" si="55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56"/>
        <v>0</v>
      </c>
      <c r="AU395" s="16">
        <f t="shared" si="57"/>
        <v>0</v>
      </c>
      <c r="AV395" s="16">
        <f t="shared" si="58"/>
        <v>0</v>
      </c>
      <c r="AW395" s="18" t="str">
        <f t="shared" si="59"/>
        <v/>
      </c>
      <c r="AX395" s="54"/>
    </row>
    <row r="396" spans="1:50" x14ac:dyDescent="0.25">
      <c r="A396" s="39"/>
      <c r="B396" s="40"/>
      <c r="C396" s="40"/>
      <c r="D396" s="40"/>
      <c r="E396" s="40"/>
      <c r="F396" s="39"/>
      <c r="G396" s="40"/>
      <c r="H396" s="44" t="str">
        <f t="shared" si="55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56"/>
        <v>0</v>
      </c>
      <c r="AU396" s="16">
        <f t="shared" si="57"/>
        <v>0</v>
      </c>
      <c r="AV396" s="16">
        <f t="shared" si="58"/>
        <v>0</v>
      </c>
      <c r="AW396" s="18" t="str">
        <f t="shared" si="59"/>
        <v/>
      </c>
      <c r="AX396" s="54"/>
    </row>
    <row r="397" spans="1:50" x14ac:dyDescent="0.25">
      <c r="A397" s="39"/>
      <c r="B397" s="40"/>
      <c r="C397" s="40"/>
      <c r="D397" s="40"/>
      <c r="E397" s="40"/>
      <c r="F397" s="39"/>
      <c r="G397" s="40"/>
      <c r="H397" s="44" t="str">
        <f t="shared" si="55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56"/>
        <v>0</v>
      </c>
      <c r="AU397" s="16">
        <f t="shared" si="57"/>
        <v>0</v>
      </c>
      <c r="AV397" s="16">
        <f t="shared" si="58"/>
        <v>0</v>
      </c>
      <c r="AW397" s="18" t="str">
        <f t="shared" si="59"/>
        <v/>
      </c>
      <c r="AX397" s="54"/>
    </row>
    <row r="398" spans="1:50" x14ac:dyDescent="0.25">
      <c r="A398" s="39"/>
      <c r="B398" s="40"/>
      <c r="C398" s="40"/>
      <c r="D398" s="40"/>
      <c r="E398" s="40"/>
      <c r="F398" s="39"/>
      <c r="G398" s="40"/>
      <c r="H398" s="44" t="str">
        <f t="shared" si="55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56"/>
        <v>0</v>
      </c>
      <c r="AU398" s="16">
        <f t="shared" si="57"/>
        <v>0</v>
      </c>
      <c r="AV398" s="16">
        <f t="shared" si="58"/>
        <v>0</v>
      </c>
      <c r="AW398" s="18" t="str">
        <f t="shared" si="59"/>
        <v/>
      </c>
      <c r="AX398" s="54"/>
    </row>
    <row r="399" spans="1:50" x14ac:dyDescent="0.25">
      <c r="A399" s="39"/>
      <c r="B399" s="40"/>
      <c r="C399" s="40"/>
      <c r="D399" s="40"/>
      <c r="E399" s="40"/>
      <c r="F399" s="39"/>
      <c r="G399" s="40"/>
      <c r="H399" s="44" t="str">
        <f t="shared" si="55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56"/>
        <v>0</v>
      </c>
      <c r="AU399" s="16">
        <f t="shared" si="57"/>
        <v>0</v>
      </c>
      <c r="AV399" s="16">
        <f t="shared" si="58"/>
        <v>0</v>
      </c>
      <c r="AW399" s="18" t="str">
        <f t="shared" si="59"/>
        <v/>
      </c>
      <c r="AX399" s="54"/>
    </row>
    <row r="400" spans="1:50" x14ac:dyDescent="0.25">
      <c r="A400" s="39"/>
      <c r="B400" s="40"/>
      <c r="C400" s="40"/>
      <c r="D400" s="40"/>
      <c r="E400" s="40"/>
      <c r="F400" s="39"/>
      <c r="G400" s="40"/>
      <c r="H400" s="44" t="str">
        <f t="shared" si="55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56"/>
        <v>0</v>
      </c>
      <c r="AU400" s="16">
        <f t="shared" si="57"/>
        <v>0</v>
      </c>
      <c r="AV400" s="16">
        <f t="shared" si="58"/>
        <v>0</v>
      </c>
      <c r="AW400" s="18" t="str">
        <f t="shared" si="59"/>
        <v/>
      </c>
      <c r="AX400" s="54"/>
    </row>
    <row r="401" spans="1:50" x14ac:dyDescent="0.25">
      <c r="A401" s="39"/>
      <c r="B401" s="40"/>
      <c r="C401" s="40"/>
      <c r="D401" s="40"/>
      <c r="E401" s="40"/>
      <c r="F401" s="39"/>
      <c r="G401" s="40"/>
      <c r="H401" s="44" t="str">
        <f t="shared" si="55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56"/>
        <v>0</v>
      </c>
      <c r="AU401" s="16">
        <f t="shared" si="57"/>
        <v>0</v>
      </c>
      <c r="AV401" s="16">
        <f t="shared" si="58"/>
        <v>0</v>
      </c>
      <c r="AW401" s="18" t="str">
        <f t="shared" si="59"/>
        <v/>
      </c>
      <c r="AX401" s="54"/>
    </row>
    <row r="402" spans="1:50" x14ac:dyDescent="0.25">
      <c r="A402" s="39"/>
      <c r="B402" s="40"/>
      <c r="C402" s="40"/>
      <c r="D402" s="40"/>
      <c r="E402" s="40"/>
      <c r="F402" s="39"/>
      <c r="G402" s="40"/>
      <c r="H402" s="44" t="str">
        <f t="shared" si="55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56"/>
        <v>0</v>
      </c>
      <c r="AU402" s="16">
        <f t="shared" si="57"/>
        <v>0</v>
      </c>
      <c r="AV402" s="16">
        <f t="shared" si="58"/>
        <v>0</v>
      </c>
      <c r="AW402" s="18" t="str">
        <f t="shared" si="59"/>
        <v/>
      </c>
      <c r="AX402" s="54"/>
    </row>
    <row r="403" spans="1:50" x14ac:dyDescent="0.25">
      <c r="A403" s="39"/>
      <c r="B403" s="40"/>
      <c r="C403" s="40"/>
      <c r="D403" s="40"/>
      <c r="E403" s="40"/>
      <c r="F403" s="39"/>
      <c r="G403" s="40"/>
      <c r="H403" s="44" t="str">
        <f t="shared" si="55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56"/>
        <v>0</v>
      </c>
      <c r="AU403" s="16">
        <f t="shared" si="57"/>
        <v>0</v>
      </c>
      <c r="AV403" s="16">
        <f t="shared" si="58"/>
        <v>0</v>
      </c>
      <c r="AW403" s="18" t="str">
        <f t="shared" si="59"/>
        <v/>
      </c>
      <c r="AX403" s="54"/>
    </row>
    <row r="404" spans="1:50" x14ac:dyDescent="0.25">
      <c r="A404" s="39"/>
      <c r="B404" s="40"/>
      <c r="C404" s="40"/>
      <c r="D404" s="40"/>
      <c r="E404" s="40"/>
      <c r="F404" s="39"/>
      <c r="G404" s="40"/>
      <c r="H404" s="44" t="str">
        <f t="shared" si="55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56"/>
        <v>0</v>
      </c>
      <c r="AU404" s="16">
        <f t="shared" si="57"/>
        <v>0</v>
      </c>
      <c r="AV404" s="16">
        <f t="shared" si="58"/>
        <v>0</v>
      </c>
      <c r="AW404" s="18" t="str">
        <f t="shared" si="59"/>
        <v/>
      </c>
      <c r="AX404" s="54"/>
    </row>
    <row r="405" spans="1:50" x14ac:dyDescent="0.25">
      <c r="A405" s="39"/>
      <c r="B405" s="40"/>
      <c r="C405" s="40"/>
      <c r="D405" s="40"/>
      <c r="E405" s="40"/>
      <c r="F405" s="39"/>
      <c r="G405" s="40"/>
      <c r="H405" s="44" t="str">
        <f t="shared" si="55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56"/>
        <v>0</v>
      </c>
      <c r="AU405" s="16">
        <f t="shared" si="57"/>
        <v>0</v>
      </c>
      <c r="AV405" s="16">
        <f t="shared" si="58"/>
        <v>0</v>
      </c>
      <c r="AW405" s="18" t="str">
        <f t="shared" si="59"/>
        <v/>
      </c>
      <c r="AX405" s="54"/>
    </row>
    <row r="406" spans="1:50" x14ac:dyDescent="0.25">
      <c r="A406" s="39"/>
      <c r="B406" s="40"/>
      <c r="C406" s="40"/>
      <c r="D406" s="40"/>
      <c r="E406" s="40"/>
      <c r="F406" s="39"/>
      <c r="G406" s="40"/>
      <c r="H406" s="44" t="str">
        <f t="shared" si="55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56"/>
        <v>0</v>
      </c>
      <c r="AU406" s="16">
        <f t="shared" si="57"/>
        <v>0</v>
      </c>
      <c r="AV406" s="16">
        <f t="shared" si="58"/>
        <v>0</v>
      </c>
      <c r="AW406" s="18" t="str">
        <f t="shared" si="59"/>
        <v/>
      </c>
      <c r="AX406" s="54"/>
    </row>
    <row r="407" spans="1:50" x14ac:dyDescent="0.25">
      <c r="A407" s="39"/>
      <c r="B407" s="40"/>
      <c r="C407" s="40"/>
      <c r="D407" s="40"/>
      <c r="E407" s="40"/>
      <c r="F407" s="39"/>
      <c r="G407" s="40"/>
      <c r="H407" s="44" t="str">
        <f t="shared" si="55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56"/>
        <v>0</v>
      </c>
      <c r="AU407" s="16">
        <f t="shared" si="57"/>
        <v>0</v>
      </c>
      <c r="AV407" s="16">
        <f t="shared" si="58"/>
        <v>0</v>
      </c>
      <c r="AW407" s="18" t="str">
        <f t="shared" si="59"/>
        <v/>
      </c>
      <c r="AX407" s="54"/>
    </row>
    <row r="408" spans="1:50" x14ac:dyDescent="0.25">
      <c r="A408" s="39"/>
      <c r="B408" s="40"/>
      <c r="C408" s="40"/>
      <c r="D408" s="40"/>
      <c r="E408" s="40"/>
      <c r="F408" s="39"/>
      <c r="G408" s="40"/>
      <c r="H408" s="44" t="str">
        <f t="shared" si="55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56"/>
        <v>0</v>
      </c>
      <c r="AU408" s="16">
        <f t="shared" si="57"/>
        <v>0</v>
      </c>
      <c r="AV408" s="16">
        <f t="shared" si="58"/>
        <v>0</v>
      </c>
      <c r="AW408" s="18" t="str">
        <f t="shared" si="59"/>
        <v/>
      </c>
      <c r="AX408" s="54"/>
    </row>
    <row r="409" spans="1:50" x14ac:dyDescent="0.25">
      <c r="A409" s="39"/>
      <c r="B409" s="40"/>
      <c r="C409" s="40"/>
      <c r="D409" s="40"/>
      <c r="E409" s="40"/>
      <c r="F409" s="39"/>
      <c r="G409" s="40"/>
      <c r="H409" s="44" t="str">
        <f t="shared" si="55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56"/>
        <v>0</v>
      </c>
      <c r="AU409" s="16">
        <f t="shared" si="57"/>
        <v>0</v>
      </c>
      <c r="AV409" s="16">
        <f t="shared" si="58"/>
        <v>0</v>
      </c>
      <c r="AW409" s="18" t="str">
        <f t="shared" si="59"/>
        <v/>
      </c>
      <c r="AX409" s="54"/>
    </row>
    <row r="410" spans="1:50" x14ac:dyDescent="0.25">
      <c r="A410" s="39"/>
      <c r="B410" s="40"/>
      <c r="C410" s="40"/>
      <c r="D410" s="40"/>
      <c r="E410" s="40"/>
      <c r="F410" s="39"/>
      <c r="G410" s="40"/>
      <c r="H410" s="44" t="str">
        <f t="shared" si="55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56"/>
        <v>0</v>
      </c>
      <c r="AU410" s="16">
        <f t="shared" si="57"/>
        <v>0</v>
      </c>
      <c r="AV410" s="16">
        <f t="shared" si="58"/>
        <v>0</v>
      </c>
      <c r="AW410" s="18" t="str">
        <f t="shared" si="59"/>
        <v/>
      </c>
      <c r="AX410" s="54"/>
    </row>
    <row r="411" spans="1:50" x14ac:dyDescent="0.25">
      <c r="A411" s="39"/>
      <c r="B411" s="40"/>
      <c r="C411" s="40"/>
      <c r="D411" s="40"/>
      <c r="E411" s="40"/>
      <c r="F411" s="39"/>
      <c r="G411" s="40"/>
      <c r="H411" s="44" t="str">
        <f t="shared" si="55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56"/>
        <v>0</v>
      </c>
      <c r="AU411" s="16">
        <f t="shared" si="57"/>
        <v>0</v>
      </c>
      <c r="AV411" s="16">
        <f t="shared" si="58"/>
        <v>0</v>
      </c>
      <c r="AW411" s="18" t="str">
        <f t="shared" si="59"/>
        <v/>
      </c>
      <c r="AX411" s="54"/>
    </row>
    <row r="412" spans="1:50" x14ac:dyDescent="0.25">
      <c r="A412" s="39"/>
      <c r="B412" s="40"/>
      <c r="C412" s="40"/>
      <c r="D412" s="40"/>
      <c r="E412" s="40"/>
      <c r="F412" s="39"/>
      <c r="G412" s="40"/>
      <c r="H412" s="44" t="str">
        <f t="shared" si="55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56"/>
        <v>0</v>
      </c>
      <c r="AU412" s="16">
        <f t="shared" si="57"/>
        <v>0</v>
      </c>
      <c r="AV412" s="16">
        <f t="shared" si="58"/>
        <v>0</v>
      </c>
      <c r="AW412" s="18" t="str">
        <f t="shared" si="59"/>
        <v/>
      </c>
      <c r="AX412" s="54"/>
    </row>
    <row r="413" spans="1:50" x14ac:dyDescent="0.25">
      <c r="A413" s="39"/>
      <c r="B413" s="40"/>
      <c r="C413" s="40"/>
      <c r="D413" s="40"/>
      <c r="E413" s="40"/>
      <c r="F413" s="39"/>
      <c r="G413" s="40"/>
      <c r="H413" s="44" t="str">
        <f t="shared" si="55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56"/>
        <v>0</v>
      </c>
      <c r="AU413" s="16">
        <f t="shared" si="57"/>
        <v>0</v>
      </c>
      <c r="AV413" s="16">
        <f t="shared" si="58"/>
        <v>0</v>
      </c>
      <c r="AW413" s="18" t="str">
        <f t="shared" si="59"/>
        <v/>
      </c>
      <c r="AX413" s="54"/>
    </row>
    <row r="414" spans="1:50" x14ac:dyDescent="0.25">
      <c r="A414" s="39"/>
      <c r="B414" s="40"/>
      <c r="C414" s="40"/>
      <c r="D414" s="40"/>
      <c r="E414" s="40"/>
      <c r="F414" s="39"/>
      <c r="G414" s="40"/>
      <c r="H414" s="44" t="str">
        <f t="shared" si="55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56"/>
        <v>0</v>
      </c>
      <c r="AU414" s="16">
        <f t="shared" si="57"/>
        <v>0</v>
      </c>
      <c r="AV414" s="16">
        <f t="shared" si="58"/>
        <v>0</v>
      </c>
      <c r="AW414" s="18" t="str">
        <f t="shared" si="59"/>
        <v/>
      </c>
      <c r="AX414" s="54"/>
    </row>
    <row r="415" spans="1:50" x14ac:dyDescent="0.25">
      <c r="A415" s="39"/>
      <c r="B415" s="40"/>
      <c r="C415" s="40"/>
      <c r="D415" s="40"/>
      <c r="E415" s="40"/>
      <c r="F415" s="39"/>
      <c r="G415" s="40"/>
      <c r="H415" s="44" t="str">
        <f t="shared" si="55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56"/>
        <v>0</v>
      </c>
      <c r="AU415" s="16">
        <f t="shared" si="57"/>
        <v>0</v>
      </c>
      <c r="AV415" s="16">
        <f t="shared" si="58"/>
        <v>0</v>
      </c>
      <c r="AW415" s="18" t="str">
        <f t="shared" si="59"/>
        <v/>
      </c>
      <c r="AX415" s="54"/>
    </row>
    <row r="416" spans="1:50" x14ac:dyDescent="0.25">
      <c r="A416" s="39"/>
      <c r="B416" s="40"/>
      <c r="C416" s="40"/>
      <c r="D416" s="40"/>
      <c r="E416" s="40"/>
      <c r="F416" s="39"/>
      <c r="G416" s="40"/>
      <c r="H416" s="44" t="str">
        <f t="shared" si="55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56"/>
        <v>0</v>
      </c>
      <c r="AU416" s="16">
        <f t="shared" si="57"/>
        <v>0</v>
      </c>
      <c r="AV416" s="16">
        <f t="shared" si="58"/>
        <v>0</v>
      </c>
      <c r="AW416" s="18" t="str">
        <f t="shared" si="59"/>
        <v/>
      </c>
      <c r="AX416" s="54"/>
    </row>
    <row r="417" spans="1:50" x14ac:dyDescent="0.25">
      <c r="A417" s="39"/>
      <c r="B417" s="40"/>
      <c r="C417" s="40"/>
      <c r="D417" s="40"/>
      <c r="E417" s="40"/>
      <c r="F417" s="39"/>
      <c r="G417" s="40"/>
      <c r="H417" s="44" t="str">
        <f t="shared" si="55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56"/>
        <v>0</v>
      </c>
      <c r="AU417" s="16">
        <f t="shared" si="57"/>
        <v>0</v>
      </c>
      <c r="AV417" s="16">
        <f t="shared" si="58"/>
        <v>0</v>
      </c>
      <c r="AW417" s="18" t="str">
        <f t="shared" si="59"/>
        <v/>
      </c>
      <c r="AX417" s="54"/>
    </row>
    <row r="418" spans="1:50" x14ac:dyDescent="0.25">
      <c r="A418" s="39"/>
      <c r="B418" s="40"/>
      <c r="C418" s="40"/>
      <c r="D418" s="40"/>
      <c r="E418" s="40"/>
      <c r="F418" s="39"/>
      <c r="G418" s="40"/>
      <c r="H418" s="44" t="str">
        <f t="shared" si="55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56"/>
        <v>0</v>
      </c>
      <c r="AU418" s="16">
        <f t="shared" si="57"/>
        <v>0</v>
      </c>
      <c r="AV418" s="16">
        <f t="shared" si="58"/>
        <v>0</v>
      </c>
      <c r="AW418" s="18" t="str">
        <f t="shared" si="59"/>
        <v/>
      </c>
      <c r="AX418" s="54"/>
    </row>
    <row r="419" spans="1:50" x14ac:dyDescent="0.25">
      <c r="A419" s="39"/>
      <c r="B419" s="40"/>
      <c r="C419" s="40"/>
      <c r="D419" s="40"/>
      <c r="E419" s="40"/>
      <c r="F419" s="39"/>
      <c r="G419" s="40"/>
      <c r="H419" s="44" t="str">
        <f t="shared" si="55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56"/>
        <v>0</v>
      </c>
      <c r="AU419" s="16">
        <f t="shared" si="57"/>
        <v>0</v>
      </c>
      <c r="AV419" s="16">
        <f t="shared" si="58"/>
        <v>0</v>
      </c>
      <c r="AW419" s="18" t="str">
        <f t="shared" si="59"/>
        <v/>
      </c>
      <c r="AX419" s="54"/>
    </row>
    <row r="420" spans="1:50" x14ac:dyDescent="0.25">
      <c r="A420" s="39"/>
      <c r="B420" s="40"/>
      <c r="C420" s="40"/>
      <c r="D420" s="40"/>
      <c r="E420" s="40"/>
      <c r="F420" s="39"/>
      <c r="G420" s="40"/>
      <c r="H420" s="44" t="str">
        <f t="shared" si="55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56"/>
        <v>0</v>
      </c>
      <c r="AU420" s="16">
        <f t="shared" si="57"/>
        <v>0</v>
      </c>
      <c r="AV420" s="16">
        <f t="shared" si="58"/>
        <v>0</v>
      </c>
      <c r="AW420" s="18" t="str">
        <f t="shared" si="59"/>
        <v/>
      </c>
      <c r="AX420" s="54"/>
    </row>
    <row r="421" spans="1:50" x14ac:dyDescent="0.25">
      <c r="A421" s="39"/>
      <c r="B421" s="40"/>
      <c r="C421" s="40"/>
      <c r="D421" s="40"/>
      <c r="E421" s="40"/>
      <c r="F421" s="39"/>
      <c r="G421" s="40"/>
      <c r="H421" s="44" t="str">
        <f t="shared" si="55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56"/>
        <v>0</v>
      </c>
      <c r="AU421" s="16">
        <f t="shared" si="57"/>
        <v>0</v>
      </c>
      <c r="AV421" s="16">
        <f t="shared" si="58"/>
        <v>0</v>
      </c>
      <c r="AW421" s="18" t="str">
        <f t="shared" si="59"/>
        <v/>
      </c>
      <c r="AX421" s="54"/>
    </row>
    <row r="422" spans="1:50" x14ac:dyDescent="0.25">
      <c r="A422" s="39"/>
      <c r="B422" s="40"/>
      <c r="C422" s="40"/>
      <c r="D422" s="40"/>
      <c r="E422" s="40"/>
      <c r="F422" s="39"/>
      <c r="G422" s="40"/>
      <c r="H422" s="44" t="str">
        <f t="shared" si="55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56"/>
        <v>0</v>
      </c>
      <c r="AU422" s="16">
        <f t="shared" si="57"/>
        <v>0</v>
      </c>
      <c r="AV422" s="16">
        <f t="shared" si="58"/>
        <v>0</v>
      </c>
      <c r="AW422" s="18" t="str">
        <f t="shared" si="59"/>
        <v/>
      </c>
      <c r="AX422" s="54"/>
    </row>
    <row r="423" spans="1:50" x14ac:dyDescent="0.25">
      <c r="A423" s="39"/>
      <c r="B423" s="40"/>
      <c r="C423" s="40"/>
      <c r="D423" s="40"/>
      <c r="E423" s="40"/>
      <c r="F423" s="39"/>
      <c r="G423" s="40"/>
      <c r="H423" s="44" t="str">
        <f t="shared" si="55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56"/>
        <v>0</v>
      </c>
      <c r="AU423" s="16">
        <f t="shared" si="57"/>
        <v>0</v>
      </c>
      <c r="AV423" s="16">
        <f t="shared" si="58"/>
        <v>0</v>
      </c>
      <c r="AW423" s="18" t="str">
        <f t="shared" si="59"/>
        <v/>
      </c>
      <c r="AX423" s="54"/>
    </row>
    <row r="424" spans="1:50" x14ac:dyDescent="0.25">
      <c r="A424" s="39"/>
      <c r="B424" s="40"/>
      <c r="C424" s="40"/>
      <c r="D424" s="40"/>
      <c r="E424" s="40"/>
      <c r="F424" s="39"/>
      <c r="G424" s="40"/>
      <c r="H424" s="44" t="str">
        <f t="shared" si="55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56"/>
        <v>0</v>
      </c>
      <c r="AU424" s="16">
        <f t="shared" si="57"/>
        <v>0</v>
      </c>
      <c r="AV424" s="16">
        <f t="shared" si="58"/>
        <v>0</v>
      </c>
      <c r="AW424" s="18" t="str">
        <f t="shared" si="59"/>
        <v/>
      </c>
      <c r="AX424" s="54"/>
    </row>
    <row r="425" spans="1:50" x14ac:dyDescent="0.25">
      <c r="A425" s="39"/>
      <c r="B425" s="40"/>
      <c r="C425" s="40"/>
      <c r="D425" s="40"/>
      <c r="E425" s="40"/>
      <c r="F425" s="39"/>
      <c r="G425" s="40"/>
      <c r="H425" s="44" t="str">
        <f t="shared" si="55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56"/>
        <v>0</v>
      </c>
      <c r="AU425" s="16">
        <f t="shared" si="57"/>
        <v>0</v>
      </c>
      <c r="AV425" s="16">
        <f t="shared" si="58"/>
        <v>0</v>
      </c>
      <c r="AW425" s="18" t="str">
        <f t="shared" si="59"/>
        <v/>
      </c>
      <c r="AX425" s="54"/>
    </row>
    <row r="426" spans="1:50" x14ac:dyDescent="0.25">
      <c r="A426" s="39"/>
      <c r="B426" s="40"/>
      <c r="C426" s="40"/>
      <c r="D426" s="40"/>
      <c r="E426" s="40"/>
      <c r="F426" s="39"/>
      <c r="G426" s="40"/>
      <c r="H426" s="44" t="str">
        <f t="shared" si="55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56"/>
        <v>0</v>
      </c>
      <c r="AU426" s="16">
        <f t="shared" si="57"/>
        <v>0</v>
      </c>
      <c r="AV426" s="16">
        <f t="shared" si="58"/>
        <v>0</v>
      </c>
      <c r="AW426" s="18" t="str">
        <f t="shared" si="59"/>
        <v/>
      </c>
      <c r="AX426" s="54"/>
    </row>
    <row r="427" spans="1:50" x14ac:dyDescent="0.25">
      <c r="A427" s="39"/>
      <c r="B427" s="40"/>
      <c r="C427" s="40"/>
      <c r="D427" s="40"/>
      <c r="E427" s="40"/>
      <c r="F427" s="39"/>
      <c r="G427" s="40"/>
      <c r="H427" s="44" t="str">
        <f t="shared" si="55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56"/>
        <v>0</v>
      </c>
      <c r="AU427" s="16">
        <f t="shared" si="57"/>
        <v>0</v>
      </c>
      <c r="AV427" s="16">
        <f t="shared" si="58"/>
        <v>0</v>
      </c>
      <c r="AW427" s="18" t="str">
        <f t="shared" si="59"/>
        <v/>
      </c>
      <c r="AX427" s="54"/>
    </row>
    <row r="428" spans="1:50" x14ac:dyDescent="0.25">
      <c r="A428" s="39"/>
      <c r="B428" s="40"/>
      <c r="C428" s="40"/>
      <c r="D428" s="40"/>
      <c r="E428" s="40"/>
      <c r="F428" s="39"/>
      <c r="G428" s="40"/>
      <c r="H428" s="44" t="str">
        <f t="shared" si="55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56"/>
        <v>0</v>
      </c>
      <c r="AU428" s="16">
        <f t="shared" si="57"/>
        <v>0</v>
      </c>
      <c r="AV428" s="16">
        <f t="shared" si="58"/>
        <v>0</v>
      </c>
      <c r="AW428" s="18" t="str">
        <f t="shared" si="59"/>
        <v/>
      </c>
      <c r="AX428" s="54"/>
    </row>
    <row r="429" spans="1:50" x14ac:dyDescent="0.25">
      <c r="A429" s="39"/>
      <c r="B429" s="40"/>
      <c r="C429" s="40"/>
      <c r="D429" s="40"/>
      <c r="E429" s="40"/>
      <c r="F429" s="39"/>
      <c r="G429" s="40"/>
      <c r="H429" s="44" t="str">
        <f t="shared" si="55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56"/>
        <v>0</v>
      </c>
      <c r="AU429" s="16">
        <f t="shared" si="57"/>
        <v>0</v>
      </c>
      <c r="AV429" s="16">
        <f t="shared" si="58"/>
        <v>0</v>
      </c>
      <c r="AW429" s="18" t="str">
        <f t="shared" si="59"/>
        <v/>
      </c>
      <c r="AX429" s="54"/>
    </row>
    <row r="430" spans="1:50" x14ac:dyDescent="0.25">
      <c r="A430" s="39"/>
      <c r="B430" s="40"/>
      <c r="C430" s="40"/>
      <c r="D430" s="40"/>
      <c r="E430" s="40"/>
      <c r="F430" s="39"/>
      <c r="G430" s="40"/>
      <c r="H430" s="44" t="str">
        <f t="shared" si="55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56"/>
        <v>0</v>
      </c>
      <c r="AU430" s="16">
        <f t="shared" si="57"/>
        <v>0</v>
      </c>
      <c r="AV430" s="16">
        <f t="shared" si="58"/>
        <v>0</v>
      </c>
      <c r="AW430" s="18" t="str">
        <f t="shared" si="59"/>
        <v/>
      </c>
      <c r="AX430" s="54"/>
    </row>
    <row r="431" spans="1:50" x14ac:dyDescent="0.25">
      <c r="A431" s="39"/>
      <c r="B431" s="40"/>
      <c r="C431" s="40"/>
      <c r="D431" s="40"/>
      <c r="E431" s="40"/>
      <c r="F431" s="39"/>
      <c r="G431" s="40"/>
      <c r="H431" s="44" t="str">
        <f t="shared" si="55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56"/>
        <v>0</v>
      </c>
      <c r="AU431" s="16">
        <f t="shared" si="57"/>
        <v>0</v>
      </c>
      <c r="AV431" s="16">
        <f t="shared" si="58"/>
        <v>0</v>
      </c>
      <c r="AW431" s="18" t="str">
        <f t="shared" si="59"/>
        <v/>
      </c>
      <c r="AX431" s="54"/>
    </row>
    <row r="432" spans="1:50" x14ac:dyDescent="0.25">
      <c r="A432" s="39"/>
      <c r="B432" s="40"/>
      <c r="C432" s="40"/>
      <c r="D432" s="40"/>
      <c r="E432" s="40"/>
      <c r="F432" s="39"/>
      <c r="G432" s="40"/>
      <c r="H432" s="44" t="str">
        <f t="shared" si="55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56"/>
        <v>0</v>
      </c>
      <c r="AU432" s="16">
        <f t="shared" si="57"/>
        <v>0</v>
      </c>
      <c r="AV432" s="16">
        <f t="shared" si="58"/>
        <v>0</v>
      </c>
      <c r="AW432" s="18" t="str">
        <f t="shared" si="59"/>
        <v/>
      </c>
      <c r="AX432" s="54"/>
    </row>
    <row r="433" spans="1:50" x14ac:dyDescent="0.25">
      <c r="A433" s="39"/>
      <c r="B433" s="40"/>
      <c r="C433" s="40"/>
      <c r="D433" s="40"/>
      <c r="E433" s="40"/>
      <c r="F433" s="39"/>
      <c r="G433" s="40"/>
      <c r="H433" s="44" t="str">
        <f t="shared" si="55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56"/>
        <v>0</v>
      </c>
      <c r="AU433" s="16">
        <f t="shared" si="57"/>
        <v>0</v>
      </c>
      <c r="AV433" s="16">
        <f t="shared" si="58"/>
        <v>0</v>
      </c>
      <c r="AW433" s="18" t="str">
        <f t="shared" si="59"/>
        <v/>
      </c>
      <c r="AX433" s="54"/>
    </row>
    <row r="434" spans="1:50" x14ac:dyDescent="0.25">
      <c r="A434" s="39"/>
      <c r="B434" s="40"/>
      <c r="C434" s="40"/>
      <c r="D434" s="40"/>
      <c r="E434" s="40"/>
      <c r="F434" s="39"/>
      <c r="G434" s="40"/>
      <c r="H434" s="44" t="str">
        <f t="shared" si="55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56"/>
        <v>0</v>
      </c>
      <c r="AU434" s="16">
        <f t="shared" si="57"/>
        <v>0</v>
      </c>
      <c r="AV434" s="16">
        <f t="shared" si="58"/>
        <v>0</v>
      </c>
      <c r="AW434" s="18" t="str">
        <f t="shared" si="59"/>
        <v/>
      </c>
      <c r="AX434" s="54"/>
    </row>
    <row r="435" spans="1:50" x14ac:dyDescent="0.25">
      <c r="A435" s="39"/>
      <c r="B435" s="40"/>
      <c r="C435" s="40"/>
      <c r="D435" s="40"/>
      <c r="E435" s="40"/>
      <c r="F435" s="39"/>
      <c r="G435" s="40"/>
      <c r="H435" s="44" t="str">
        <f t="shared" si="55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56"/>
        <v>0</v>
      </c>
      <c r="AU435" s="16">
        <f t="shared" si="57"/>
        <v>0</v>
      </c>
      <c r="AV435" s="16">
        <f t="shared" si="58"/>
        <v>0</v>
      </c>
      <c r="AW435" s="18" t="str">
        <f t="shared" si="59"/>
        <v/>
      </c>
      <c r="AX435" s="54"/>
    </row>
    <row r="436" spans="1:50" x14ac:dyDescent="0.25">
      <c r="A436" s="39"/>
      <c r="B436" s="40"/>
      <c r="C436" s="40"/>
      <c r="D436" s="40"/>
      <c r="E436" s="40"/>
      <c r="F436" s="39"/>
      <c r="G436" s="40"/>
      <c r="H436" s="44" t="str">
        <f t="shared" si="55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56"/>
        <v>0</v>
      </c>
      <c r="AU436" s="16">
        <f t="shared" si="57"/>
        <v>0</v>
      </c>
      <c r="AV436" s="16">
        <f t="shared" si="58"/>
        <v>0</v>
      </c>
      <c r="AW436" s="18" t="str">
        <f t="shared" si="59"/>
        <v/>
      </c>
      <c r="AX436" s="54"/>
    </row>
    <row r="437" spans="1:50" x14ac:dyDescent="0.25">
      <c r="A437" s="39"/>
      <c r="B437" s="40"/>
      <c r="C437" s="40"/>
      <c r="D437" s="40"/>
      <c r="E437" s="40"/>
      <c r="F437" s="39"/>
      <c r="G437" s="40"/>
      <c r="H437" s="44" t="str">
        <f t="shared" si="55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56"/>
        <v>0</v>
      </c>
      <c r="AU437" s="16">
        <f t="shared" si="57"/>
        <v>0</v>
      </c>
      <c r="AV437" s="16">
        <f t="shared" si="58"/>
        <v>0</v>
      </c>
      <c r="AW437" s="18" t="str">
        <f t="shared" si="59"/>
        <v/>
      </c>
      <c r="AX437" s="54"/>
    </row>
    <row r="438" spans="1:50" x14ac:dyDescent="0.25">
      <c r="A438" s="39"/>
      <c r="B438" s="40"/>
      <c r="C438" s="40"/>
      <c r="D438" s="40"/>
      <c r="E438" s="40"/>
      <c r="F438" s="39"/>
      <c r="G438" s="40"/>
      <c r="H438" s="44" t="str">
        <f t="shared" si="55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56"/>
        <v>0</v>
      </c>
      <c r="AU438" s="16">
        <f t="shared" si="57"/>
        <v>0</v>
      </c>
      <c r="AV438" s="16">
        <f t="shared" si="58"/>
        <v>0</v>
      </c>
      <c r="AW438" s="18" t="str">
        <f t="shared" si="59"/>
        <v/>
      </c>
      <c r="AX438" s="54"/>
    </row>
    <row r="439" spans="1:50" x14ac:dyDescent="0.25">
      <c r="A439" s="39"/>
      <c r="B439" s="40"/>
      <c r="C439" s="40"/>
      <c r="D439" s="40"/>
      <c r="E439" s="40"/>
      <c r="F439" s="39"/>
      <c r="G439" s="40"/>
      <c r="H439" s="44" t="str">
        <f t="shared" si="55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56"/>
        <v>0</v>
      </c>
      <c r="AU439" s="16">
        <f t="shared" si="57"/>
        <v>0</v>
      </c>
      <c r="AV439" s="16">
        <f t="shared" si="58"/>
        <v>0</v>
      </c>
      <c r="AW439" s="18" t="str">
        <f t="shared" si="59"/>
        <v/>
      </c>
      <c r="AX439" s="54"/>
    </row>
    <row r="440" spans="1:50" x14ac:dyDescent="0.25">
      <c r="A440" s="39"/>
      <c r="B440" s="40"/>
      <c r="C440" s="40"/>
      <c r="D440" s="40"/>
      <c r="E440" s="40"/>
      <c r="F440" s="39"/>
      <c r="G440" s="40"/>
      <c r="H440" s="44" t="str">
        <f t="shared" si="55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56"/>
        <v>0</v>
      </c>
      <c r="AU440" s="16">
        <f t="shared" si="57"/>
        <v>0</v>
      </c>
      <c r="AV440" s="16">
        <f t="shared" si="58"/>
        <v>0</v>
      </c>
      <c r="AW440" s="18" t="str">
        <f t="shared" si="59"/>
        <v/>
      </c>
      <c r="AX440" s="54"/>
    </row>
    <row r="441" spans="1:50" x14ac:dyDescent="0.25">
      <c r="A441" s="39"/>
      <c r="B441" s="40"/>
      <c r="C441" s="40"/>
      <c r="D441" s="40"/>
      <c r="E441" s="40"/>
      <c r="F441" s="39"/>
      <c r="G441" s="40"/>
      <c r="H441" s="44" t="str">
        <f t="shared" si="55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56"/>
        <v>0</v>
      </c>
      <c r="AU441" s="16">
        <f t="shared" si="57"/>
        <v>0</v>
      </c>
      <c r="AV441" s="16">
        <f t="shared" si="58"/>
        <v>0</v>
      </c>
      <c r="AW441" s="18" t="str">
        <f t="shared" si="59"/>
        <v/>
      </c>
      <c r="AX441" s="54"/>
    </row>
    <row r="442" spans="1:50" x14ac:dyDescent="0.25">
      <c r="A442" s="39"/>
      <c r="B442" s="40"/>
      <c r="C442" s="40"/>
      <c r="D442" s="40"/>
      <c r="E442" s="40"/>
      <c r="F442" s="39"/>
      <c r="G442" s="40"/>
      <c r="H442" s="44" t="str">
        <f t="shared" si="55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56"/>
        <v>0</v>
      </c>
      <c r="AU442" s="16">
        <f t="shared" si="57"/>
        <v>0</v>
      </c>
      <c r="AV442" s="16">
        <f t="shared" si="58"/>
        <v>0</v>
      </c>
      <c r="AW442" s="18" t="str">
        <f t="shared" si="59"/>
        <v/>
      </c>
      <c r="AX442" s="54"/>
    </row>
    <row r="443" spans="1:50" x14ac:dyDescent="0.25">
      <c r="A443" s="39"/>
      <c r="B443" s="40"/>
      <c r="C443" s="40"/>
      <c r="D443" s="40"/>
      <c r="E443" s="40"/>
      <c r="F443" s="39"/>
      <c r="G443" s="40"/>
      <c r="H443" s="44" t="str">
        <f t="shared" si="55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56"/>
        <v>0</v>
      </c>
      <c r="AU443" s="16">
        <f t="shared" si="57"/>
        <v>0</v>
      </c>
      <c r="AV443" s="16">
        <f t="shared" si="58"/>
        <v>0</v>
      </c>
      <c r="AW443" s="18" t="str">
        <f t="shared" si="59"/>
        <v/>
      </c>
      <c r="AX443" s="54"/>
    </row>
    <row r="444" spans="1:50" x14ac:dyDescent="0.25">
      <c r="A444" s="39"/>
      <c r="B444" s="40"/>
      <c r="C444" s="40"/>
      <c r="D444" s="40"/>
      <c r="E444" s="40"/>
      <c r="F444" s="39"/>
      <c r="G444" s="40"/>
      <c r="H444" s="44" t="str">
        <f t="shared" si="55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56"/>
        <v>0</v>
      </c>
      <c r="AU444" s="16">
        <f t="shared" si="57"/>
        <v>0</v>
      </c>
      <c r="AV444" s="16">
        <f t="shared" si="58"/>
        <v>0</v>
      </c>
      <c r="AW444" s="18" t="str">
        <f t="shared" si="59"/>
        <v/>
      </c>
      <c r="AX444" s="54"/>
    </row>
    <row r="445" spans="1:50" x14ac:dyDescent="0.25">
      <c r="A445" s="39"/>
      <c r="B445" s="40"/>
      <c r="C445" s="40"/>
      <c r="D445" s="40"/>
      <c r="E445" s="40"/>
      <c r="F445" s="39"/>
      <c r="G445" s="40"/>
      <c r="H445" s="44" t="str">
        <f t="shared" si="55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56"/>
        <v>0</v>
      </c>
      <c r="AU445" s="16">
        <f t="shared" si="57"/>
        <v>0</v>
      </c>
      <c r="AV445" s="16">
        <f t="shared" si="58"/>
        <v>0</v>
      </c>
      <c r="AW445" s="18" t="str">
        <f t="shared" si="59"/>
        <v/>
      </c>
      <c r="AX445" s="54"/>
    </row>
    <row r="446" spans="1:50" x14ac:dyDescent="0.25">
      <c r="A446" s="39"/>
      <c r="B446" s="40"/>
      <c r="C446" s="40"/>
      <c r="D446" s="40"/>
      <c r="E446" s="40"/>
      <c r="F446" s="39"/>
      <c r="G446" s="40"/>
      <c r="H446" s="44" t="str">
        <f t="shared" si="55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56"/>
        <v>0</v>
      </c>
      <c r="AU446" s="16">
        <f t="shared" si="57"/>
        <v>0</v>
      </c>
      <c r="AV446" s="16">
        <f t="shared" si="58"/>
        <v>0</v>
      </c>
      <c r="AW446" s="18" t="str">
        <f t="shared" si="59"/>
        <v/>
      </c>
      <c r="AX446" s="54"/>
    </row>
    <row r="447" spans="1:50" x14ac:dyDescent="0.25">
      <c r="A447" s="39"/>
      <c r="B447" s="40"/>
      <c r="C447" s="40"/>
      <c r="D447" s="40"/>
      <c r="E447" s="40"/>
      <c r="F447" s="39"/>
      <c r="G447" s="40"/>
      <c r="H447" s="44" t="str">
        <f t="shared" si="55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56"/>
        <v>0</v>
      </c>
      <c r="AU447" s="16">
        <f t="shared" si="57"/>
        <v>0</v>
      </c>
      <c r="AV447" s="16">
        <f t="shared" si="58"/>
        <v>0</v>
      </c>
      <c r="AW447" s="18" t="str">
        <f t="shared" si="59"/>
        <v/>
      </c>
      <c r="AX447" s="54"/>
    </row>
    <row r="448" spans="1:50" x14ac:dyDescent="0.25">
      <c r="A448" s="39"/>
      <c r="B448" s="40"/>
      <c r="C448" s="40"/>
      <c r="D448" s="40"/>
      <c r="E448" s="40"/>
      <c r="F448" s="39"/>
      <c r="G448" s="40"/>
      <c r="H448" s="44" t="str">
        <f t="shared" si="55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56"/>
        <v>0</v>
      </c>
      <c r="AU448" s="16">
        <f t="shared" si="57"/>
        <v>0</v>
      </c>
      <c r="AV448" s="16">
        <f t="shared" si="58"/>
        <v>0</v>
      </c>
      <c r="AW448" s="18" t="str">
        <f t="shared" si="59"/>
        <v/>
      </c>
      <c r="AX448" s="54"/>
    </row>
    <row r="449" spans="1:50" x14ac:dyDescent="0.25">
      <c r="A449" s="39"/>
      <c r="B449" s="40"/>
      <c r="C449" s="40"/>
      <c r="D449" s="40"/>
      <c r="E449" s="40"/>
      <c r="F449" s="39"/>
      <c r="G449" s="40"/>
      <c r="H449" s="44" t="str">
        <f t="shared" si="55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56"/>
        <v>0</v>
      </c>
      <c r="AU449" s="16">
        <f t="shared" si="57"/>
        <v>0</v>
      </c>
      <c r="AV449" s="16">
        <f t="shared" si="58"/>
        <v>0</v>
      </c>
      <c r="AW449" s="18" t="str">
        <f t="shared" si="59"/>
        <v/>
      </c>
      <c r="AX449" s="54"/>
    </row>
    <row r="450" spans="1:50" x14ac:dyDescent="0.25">
      <c r="A450" s="39"/>
      <c r="B450" s="40"/>
      <c r="C450" s="40"/>
      <c r="D450" s="40"/>
      <c r="E450" s="40"/>
      <c r="F450" s="39"/>
      <c r="G450" s="40"/>
      <c r="H450" s="44" t="str">
        <f t="shared" si="55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56"/>
        <v>0</v>
      </c>
      <c r="AU450" s="16">
        <f t="shared" si="57"/>
        <v>0</v>
      </c>
      <c r="AV450" s="16">
        <f t="shared" si="58"/>
        <v>0</v>
      </c>
      <c r="AW450" s="18" t="str">
        <f t="shared" si="59"/>
        <v/>
      </c>
      <c r="AX450" s="54"/>
    </row>
    <row r="451" spans="1:50" x14ac:dyDescent="0.25">
      <c r="A451" s="39"/>
      <c r="B451" s="40"/>
      <c r="C451" s="40"/>
      <c r="D451" s="40"/>
      <c r="E451" s="40"/>
      <c r="F451" s="39"/>
      <c r="G451" s="40"/>
      <c r="H451" s="44" t="str">
        <f t="shared" si="55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56"/>
        <v>0</v>
      </c>
      <c r="AU451" s="16">
        <f t="shared" si="57"/>
        <v>0</v>
      </c>
      <c r="AV451" s="16">
        <f t="shared" si="58"/>
        <v>0</v>
      </c>
      <c r="AW451" s="18" t="str">
        <f t="shared" si="59"/>
        <v/>
      </c>
      <c r="AX451" s="54"/>
    </row>
    <row r="452" spans="1:50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60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61">COUNTIF(I452:AS452,"=3")+COUNTIF(I452:AS452,"=4")+COUNTIF(I452:AS452,"=5")</f>
        <v>0</v>
      </c>
      <c r="AU452" s="16">
        <f t="shared" ref="AU452:AU515" si="62">COUNTIF(I452:AS452,"=4")</f>
        <v>0</v>
      </c>
      <c r="AV452" s="16">
        <f t="shared" ref="AV452:AV515" si="63">COUNTIF(I452:AS452,"=1")</f>
        <v>0</v>
      </c>
      <c r="AW452" s="18" t="str">
        <f t="shared" ref="AW452:AW515" si="64">IFERROR(IF(F452&lt;&gt;"",IF(AU452/AT452*100=100, (AU452+AV452)/AT452*100,AU452/AT452*100),""),0)</f>
        <v/>
      </c>
      <c r="AX452" s="54"/>
    </row>
    <row r="453" spans="1:50" x14ac:dyDescent="0.25">
      <c r="A453" s="39"/>
      <c r="B453" s="40"/>
      <c r="C453" s="40"/>
      <c r="D453" s="40"/>
      <c r="E453" s="40"/>
      <c r="F453" s="39"/>
      <c r="G453" s="40"/>
      <c r="H453" s="44" t="str">
        <f t="shared" si="60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61"/>
        <v>0</v>
      </c>
      <c r="AU453" s="16">
        <f t="shared" si="62"/>
        <v>0</v>
      </c>
      <c r="AV453" s="16">
        <f t="shared" si="63"/>
        <v>0</v>
      </c>
      <c r="AW453" s="18" t="str">
        <f t="shared" si="64"/>
        <v/>
      </c>
      <c r="AX453" s="54"/>
    </row>
    <row r="454" spans="1:50" x14ac:dyDescent="0.25">
      <c r="A454" s="39"/>
      <c r="B454" s="40"/>
      <c r="C454" s="40"/>
      <c r="D454" s="40"/>
      <c r="E454" s="40"/>
      <c r="F454" s="39"/>
      <c r="G454" s="40"/>
      <c r="H454" s="44" t="str">
        <f t="shared" si="60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61"/>
        <v>0</v>
      </c>
      <c r="AU454" s="16">
        <f t="shared" si="62"/>
        <v>0</v>
      </c>
      <c r="AV454" s="16">
        <f t="shared" si="63"/>
        <v>0</v>
      </c>
      <c r="AW454" s="18" t="str">
        <f t="shared" si="64"/>
        <v/>
      </c>
      <c r="AX454" s="54"/>
    </row>
    <row r="455" spans="1:50" x14ac:dyDescent="0.25">
      <c r="A455" s="39"/>
      <c r="B455" s="40"/>
      <c r="C455" s="40"/>
      <c r="D455" s="40"/>
      <c r="E455" s="40"/>
      <c r="F455" s="39"/>
      <c r="G455" s="40"/>
      <c r="H455" s="44" t="str">
        <f t="shared" si="60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61"/>
        <v>0</v>
      </c>
      <c r="AU455" s="16">
        <f t="shared" si="62"/>
        <v>0</v>
      </c>
      <c r="AV455" s="16">
        <f t="shared" si="63"/>
        <v>0</v>
      </c>
      <c r="AW455" s="18" t="str">
        <f t="shared" si="64"/>
        <v/>
      </c>
      <c r="AX455" s="54"/>
    </row>
    <row r="456" spans="1:50" x14ac:dyDescent="0.25">
      <c r="A456" s="39"/>
      <c r="B456" s="40"/>
      <c r="C456" s="40"/>
      <c r="D456" s="40"/>
      <c r="E456" s="40"/>
      <c r="F456" s="39"/>
      <c r="G456" s="40"/>
      <c r="H456" s="44" t="str">
        <f t="shared" si="60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61"/>
        <v>0</v>
      </c>
      <c r="AU456" s="16">
        <f t="shared" si="62"/>
        <v>0</v>
      </c>
      <c r="AV456" s="16">
        <f t="shared" si="63"/>
        <v>0</v>
      </c>
      <c r="AW456" s="18" t="str">
        <f t="shared" si="64"/>
        <v/>
      </c>
      <c r="AX456" s="54"/>
    </row>
    <row r="457" spans="1:50" x14ac:dyDescent="0.25">
      <c r="A457" s="39"/>
      <c r="B457" s="40"/>
      <c r="C457" s="40"/>
      <c r="D457" s="40"/>
      <c r="E457" s="40"/>
      <c r="F457" s="39"/>
      <c r="G457" s="40"/>
      <c r="H457" s="44" t="str">
        <f t="shared" si="60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61"/>
        <v>0</v>
      </c>
      <c r="AU457" s="16">
        <f t="shared" si="62"/>
        <v>0</v>
      </c>
      <c r="AV457" s="16">
        <f t="shared" si="63"/>
        <v>0</v>
      </c>
      <c r="AW457" s="18" t="str">
        <f t="shared" si="64"/>
        <v/>
      </c>
      <c r="AX457" s="54"/>
    </row>
    <row r="458" spans="1:50" x14ac:dyDescent="0.25">
      <c r="A458" s="39"/>
      <c r="B458" s="40"/>
      <c r="C458" s="40"/>
      <c r="D458" s="40"/>
      <c r="E458" s="40"/>
      <c r="F458" s="39"/>
      <c r="G458" s="40"/>
      <c r="H458" s="44" t="str">
        <f t="shared" si="60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61"/>
        <v>0</v>
      </c>
      <c r="AU458" s="16">
        <f t="shared" si="62"/>
        <v>0</v>
      </c>
      <c r="AV458" s="16">
        <f t="shared" si="63"/>
        <v>0</v>
      </c>
      <c r="AW458" s="18" t="str">
        <f t="shared" si="64"/>
        <v/>
      </c>
      <c r="AX458" s="54"/>
    </row>
    <row r="459" spans="1:50" x14ac:dyDescent="0.25">
      <c r="A459" s="39"/>
      <c r="B459" s="40"/>
      <c r="C459" s="40"/>
      <c r="D459" s="40"/>
      <c r="E459" s="40"/>
      <c r="F459" s="39"/>
      <c r="G459" s="40"/>
      <c r="H459" s="44" t="str">
        <f t="shared" si="60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61"/>
        <v>0</v>
      </c>
      <c r="AU459" s="16">
        <f t="shared" si="62"/>
        <v>0</v>
      </c>
      <c r="AV459" s="16">
        <f t="shared" si="63"/>
        <v>0</v>
      </c>
      <c r="AW459" s="18" t="str">
        <f t="shared" si="64"/>
        <v/>
      </c>
      <c r="AX459" s="54"/>
    </row>
    <row r="460" spans="1:50" x14ac:dyDescent="0.25">
      <c r="A460" s="39"/>
      <c r="B460" s="40"/>
      <c r="C460" s="40"/>
      <c r="D460" s="40"/>
      <c r="E460" s="40"/>
      <c r="F460" s="39"/>
      <c r="G460" s="40"/>
      <c r="H460" s="44" t="str">
        <f t="shared" si="60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61"/>
        <v>0</v>
      </c>
      <c r="AU460" s="16">
        <f t="shared" si="62"/>
        <v>0</v>
      </c>
      <c r="AV460" s="16">
        <f t="shared" si="63"/>
        <v>0</v>
      </c>
      <c r="AW460" s="18" t="str">
        <f t="shared" si="64"/>
        <v/>
      </c>
      <c r="AX460" s="54"/>
    </row>
    <row r="461" spans="1:50" x14ac:dyDescent="0.25">
      <c r="A461" s="39"/>
      <c r="B461" s="40"/>
      <c r="C461" s="40"/>
      <c r="D461" s="40"/>
      <c r="E461" s="40"/>
      <c r="F461" s="39"/>
      <c r="G461" s="40"/>
      <c r="H461" s="44" t="str">
        <f t="shared" si="60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61"/>
        <v>0</v>
      </c>
      <c r="AU461" s="16">
        <f t="shared" si="62"/>
        <v>0</v>
      </c>
      <c r="AV461" s="16">
        <f t="shared" si="63"/>
        <v>0</v>
      </c>
      <c r="AW461" s="18" t="str">
        <f t="shared" si="64"/>
        <v/>
      </c>
      <c r="AX461" s="54"/>
    </row>
    <row r="462" spans="1:50" x14ac:dyDescent="0.25">
      <c r="A462" s="39"/>
      <c r="B462" s="40"/>
      <c r="C462" s="40"/>
      <c r="D462" s="40"/>
      <c r="E462" s="40"/>
      <c r="F462" s="39"/>
      <c r="G462" s="40"/>
      <c r="H462" s="44" t="str">
        <f t="shared" si="60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61"/>
        <v>0</v>
      </c>
      <c r="AU462" s="16">
        <f t="shared" si="62"/>
        <v>0</v>
      </c>
      <c r="AV462" s="16">
        <f t="shared" si="63"/>
        <v>0</v>
      </c>
      <c r="AW462" s="18" t="str">
        <f t="shared" si="64"/>
        <v/>
      </c>
      <c r="AX462" s="54"/>
    </row>
    <row r="463" spans="1:50" x14ac:dyDescent="0.25">
      <c r="A463" s="39"/>
      <c r="B463" s="40"/>
      <c r="C463" s="40"/>
      <c r="D463" s="40"/>
      <c r="E463" s="40"/>
      <c r="F463" s="39"/>
      <c r="G463" s="40"/>
      <c r="H463" s="44" t="str">
        <f t="shared" si="60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61"/>
        <v>0</v>
      </c>
      <c r="AU463" s="16">
        <f t="shared" si="62"/>
        <v>0</v>
      </c>
      <c r="AV463" s="16">
        <f t="shared" si="63"/>
        <v>0</v>
      </c>
      <c r="AW463" s="18" t="str">
        <f t="shared" si="64"/>
        <v/>
      </c>
      <c r="AX463" s="54"/>
    </row>
    <row r="464" spans="1:50" x14ac:dyDescent="0.25">
      <c r="A464" s="39"/>
      <c r="B464" s="40"/>
      <c r="C464" s="40"/>
      <c r="D464" s="40"/>
      <c r="E464" s="40"/>
      <c r="F464" s="39"/>
      <c r="G464" s="40"/>
      <c r="H464" s="44" t="str">
        <f t="shared" si="60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61"/>
        <v>0</v>
      </c>
      <c r="AU464" s="16">
        <f t="shared" si="62"/>
        <v>0</v>
      </c>
      <c r="AV464" s="16">
        <f t="shared" si="63"/>
        <v>0</v>
      </c>
      <c r="AW464" s="18" t="str">
        <f t="shared" si="64"/>
        <v/>
      </c>
      <c r="AX464" s="54"/>
    </row>
    <row r="465" spans="1:50" x14ac:dyDescent="0.25">
      <c r="A465" s="39"/>
      <c r="B465" s="40"/>
      <c r="C465" s="40"/>
      <c r="D465" s="40"/>
      <c r="E465" s="40"/>
      <c r="F465" s="39"/>
      <c r="G465" s="40"/>
      <c r="H465" s="44" t="str">
        <f t="shared" si="60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61"/>
        <v>0</v>
      </c>
      <c r="AU465" s="16">
        <f t="shared" si="62"/>
        <v>0</v>
      </c>
      <c r="AV465" s="16">
        <f t="shared" si="63"/>
        <v>0</v>
      </c>
      <c r="AW465" s="18" t="str">
        <f t="shared" si="64"/>
        <v/>
      </c>
      <c r="AX465" s="54"/>
    </row>
    <row r="466" spans="1:50" x14ac:dyDescent="0.25">
      <c r="A466" s="39"/>
      <c r="B466" s="40"/>
      <c r="C466" s="40"/>
      <c r="D466" s="40"/>
      <c r="E466" s="40"/>
      <c r="F466" s="39"/>
      <c r="G466" s="40"/>
      <c r="H466" s="44" t="str">
        <f t="shared" si="60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61"/>
        <v>0</v>
      </c>
      <c r="AU466" s="16">
        <f t="shared" si="62"/>
        <v>0</v>
      </c>
      <c r="AV466" s="16">
        <f t="shared" si="63"/>
        <v>0</v>
      </c>
      <c r="AW466" s="18" t="str">
        <f t="shared" si="64"/>
        <v/>
      </c>
      <c r="AX466" s="54"/>
    </row>
    <row r="467" spans="1:50" x14ac:dyDescent="0.25">
      <c r="A467" s="39"/>
      <c r="B467" s="40"/>
      <c r="C467" s="40"/>
      <c r="D467" s="40"/>
      <c r="E467" s="40"/>
      <c r="F467" s="39"/>
      <c r="G467" s="40"/>
      <c r="H467" s="44" t="str">
        <f t="shared" si="60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61"/>
        <v>0</v>
      </c>
      <c r="AU467" s="16">
        <f t="shared" si="62"/>
        <v>0</v>
      </c>
      <c r="AV467" s="16">
        <f t="shared" si="63"/>
        <v>0</v>
      </c>
      <c r="AW467" s="18" t="str">
        <f t="shared" si="64"/>
        <v/>
      </c>
      <c r="AX467" s="54"/>
    </row>
    <row r="468" spans="1:50" x14ac:dyDescent="0.25">
      <c r="A468" s="39"/>
      <c r="B468" s="40"/>
      <c r="C468" s="40"/>
      <c r="D468" s="40"/>
      <c r="E468" s="40"/>
      <c r="F468" s="39"/>
      <c r="G468" s="40"/>
      <c r="H468" s="44" t="str">
        <f t="shared" si="60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61"/>
        <v>0</v>
      </c>
      <c r="AU468" s="16">
        <f t="shared" si="62"/>
        <v>0</v>
      </c>
      <c r="AV468" s="16">
        <f t="shared" si="63"/>
        <v>0</v>
      </c>
      <c r="AW468" s="18" t="str">
        <f t="shared" si="64"/>
        <v/>
      </c>
      <c r="AX468" s="54"/>
    </row>
    <row r="469" spans="1:50" x14ac:dyDescent="0.25">
      <c r="A469" s="39"/>
      <c r="B469" s="40"/>
      <c r="C469" s="40"/>
      <c r="D469" s="40"/>
      <c r="E469" s="40"/>
      <c r="F469" s="39"/>
      <c r="G469" s="40"/>
      <c r="H469" s="44" t="str">
        <f t="shared" si="60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61"/>
        <v>0</v>
      </c>
      <c r="AU469" s="16">
        <f t="shared" si="62"/>
        <v>0</v>
      </c>
      <c r="AV469" s="16">
        <f t="shared" si="63"/>
        <v>0</v>
      </c>
      <c r="AW469" s="18" t="str">
        <f t="shared" si="64"/>
        <v/>
      </c>
      <c r="AX469" s="54"/>
    </row>
    <row r="470" spans="1:50" x14ac:dyDescent="0.25">
      <c r="A470" s="39"/>
      <c r="B470" s="40"/>
      <c r="C470" s="40"/>
      <c r="D470" s="40"/>
      <c r="E470" s="40"/>
      <c r="F470" s="39"/>
      <c r="G470" s="40"/>
      <c r="H470" s="44" t="str">
        <f t="shared" si="60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61"/>
        <v>0</v>
      </c>
      <c r="AU470" s="16">
        <f t="shared" si="62"/>
        <v>0</v>
      </c>
      <c r="AV470" s="16">
        <f t="shared" si="63"/>
        <v>0</v>
      </c>
      <c r="AW470" s="18" t="str">
        <f t="shared" si="64"/>
        <v/>
      </c>
      <c r="AX470" s="54"/>
    </row>
    <row r="471" spans="1:50" x14ac:dyDescent="0.25">
      <c r="A471" s="39"/>
      <c r="B471" s="40"/>
      <c r="C471" s="40"/>
      <c r="D471" s="40"/>
      <c r="E471" s="40"/>
      <c r="F471" s="39"/>
      <c r="G471" s="40"/>
      <c r="H471" s="44" t="str">
        <f t="shared" si="60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61"/>
        <v>0</v>
      </c>
      <c r="AU471" s="16">
        <f t="shared" si="62"/>
        <v>0</v>
      </c>
      <c r="AV471" s="16">
        <f t="shared" si="63"/>
        <v>0</v>
      </c>
      <c r="AW471" s="18" t="str">
        <f t="shared" si="64"/>
        <v/>
      </c>
      <c r="AX471" s="54"/>
    </row>
    <row r="472" spans="1:50" x14ac:dyDescent="0.25">
      <c r="A472" s="39"/>
      <c r="B472" s="40"/>
      <c r="C472" s="40"/>
      <c r="D472" s="40"/>
      <c r="E472" s="40"/>
      <c r="F472" s="39"/>
      <c r="G472" s="40"/>
      <c r="H472" s="44" t="str">
        <f t="shared" si="60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61"/>
        <v>0</v>
      </c>
      <c r="AU472" s="16">
        <f t="shared" si="62"/>
        <v>0</v>
      </c>
      <c r="AV472" s="16">
        <f t="shared" si="63"/>
        <v>0</v>
      </c>
      <c r="AW472" s="18" t="str">
        <f t="shared" si="64"/>
        <v/>
      </c>
      <c r="AX472" s="54"/>
    </row>
    <row r="473" spans="1:50" x14ac:dyDescent="0.25">
      <c r="A473" s="39"/>
      <c r="B473" s="40"/>
      <c r="C473" s="40"/>
      <c r="D473" s="40"/>
      <c r="E473" s="40"/>
      <c r="F473" s="39"/>
      <c r="G473" s="40"/>
      <c r="H473" s="44" t="str">
        <f t="shared" si="60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61"/>
        <v>0</v>
      </c>
      <c r="AU473" s="16">
        <f t="shared" si="62"/>
        <v>0</v>
      </c>
      <c r="AV473" s="16">
        <f t="shared" si="63"/>
        <v>0</v>
      </c>
      <c r="AW473" s="18" t="str">
        <f t="shared" si="64"/>
        <v/>
      </c>
      <c r="AX473" s="54"/>
    </row>
    <row r="474" spans="1:50" x14ac:dyDescent="0.25">
      <c r="A474" s="39"/>
      <c r="B474" s="40"/>
      <c r="C474" s="40"/>
      <c r="D474" s="40"/>
      <c r="E474" s="40"/>
      <c r="F474" s="39"/>
      <c r="G474" s="40"/>
      <c r="H474" s="44" t="str">
        <f t="shared" si="60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61"/>
        <v>0</v>
      </c>
      <c r="AU474" s="16">
        <f t="shared" si="62"/>
        <v>0</v>
      </c>
      <c r="AV474" s="16">
        <f t="shared" si="63"/>
        <v>0</v>
      </c>
      <c r="AW474" s="18" t="str">
        <f t="shared" si="64"/>
        <v/>
      </c>
      <c r="AX474" s="54"/>
    </row>
    <row r="475" spans="1:50" x14ac:dyDescent="0.25">
      <c r="A475" s="39"/>
      <c r="B475" s="40"/>
      <c r="C475" s="40"/>
      <c r="D475" s="40"/>
      <c r="E475" s="40"/>
      <c r="F475" s="39"/>
      <c r="G475" s="40"/>
      <c r="H475" s="44" t="str">
        <f t="shared" si="60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61"/>
        <v>0</v>
      </c>
      <c r="AU475" s="16">
        <f t="shared" si="62"/>
        <v>0</v>
      </c>
      <c r="AV475" s="16">
        <f t="shared" si="63"/>
        <v>0</v>
      </c>
      <c r="AW475" s="18" t="str">
        <f t="shared" si="64"/>
        <v/>
      </c>
      <c r="AX475" s="54"/>
    </row>
    <row r="476" spans="1:50" x14ac:dyDescent="0.25">
      <c r="A476" s="39"/>
      <c r="B476" s="40"/>
      <c r="C476" s="40"/>
      <c r="D476" s="40"/>
      <c r="E476" s="40"/>
      <c r="F476" s="39"/>
      <c r="G476" s="40"/>
      <c r="H476" s="44" t="str">
        <f t="shared" si="60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61"/>
        <v>0</v>
      </c>
      <c r="AU476" s="16">
        <f t="shared" si="62"/>
        <v>0</v>
      </c>
      <c r="AV476" s="16">
        <f t="shared" si="63"/>
        <v>0</v>
      </c>
      <c r="AW476" s="18" t="str">
        <f t="shared" si="64"/>
        <v/>
      </c>
      <c r="AX476" s="54"/>
    </row>
    <row r="477" spans="1:50" x14ac:dyDescent="0.25">
      <c r="A477" s="39"/>
      <c r="B477" s="40"/>
      <c r="C477" s="40"/>
      <c r="D477" s="40"/>
      <c r="E477" s="40"/>
      <c r="F477" s="39"/>
      <c r="G477" s="40"/>
      <c r="H477" s="44" t="str">
        <f t="shared" si="60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61"/>
        <v>0</v>
      </c>
      <c r="AU477" s="16">
        <f t="shared" si="62"/>
        <v>0</v>
      </c>
      <c r="AV477" s="16">
        <f t="shared" si="63"/>
        <v>0</v>
      </c>
      <c r="AW477" s="18" t="str">
        <f t="shared" si="64"/>
        <v/>
      </c>
      <c r="AX477" s="54"/>
    </row>
    <row r="478" spans="1:50" x14ac:dyDescent="0.25">
      <c r="A478" s="39"/>
      <c r="B478" s="40"/>
      <c r="C478" s="40"/>
      <c r="D478" s="40"/>
      <c r="E478" s="40"/>
      <c r="F478" s="39"/>
      <c r="G478" s="40"/>
      <c r="H478" s="44" t="str">
        <f t="shared" si="60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61"/>
        <v>0</v>
      </c>
      <c r="AU478" s="16">
        <f t="shared" si="62"/>
        <v>0</v>
      </c>
      <c r="AV478" s="16">
        <f t="shared" si="63"/>
        <v>0</v>
      </c>
      <c r="AW478" s="18" t="str">
        <f t="shared" si="64"/>
        <v/>
      </c>
      <c r="AX478" s="54"/>
    </row>
    <row r="479" spans="1:50" x14ac:dyDescent="0.25">
      <c r="A479" s="39"/>
      <c r="B479" s="40"/>
      <c r="C479" s="40"/>
      <c r="D479" s="40"/>
      <c r="E479" s="40"/>
      <c r="F479" s="39"/>
      <c r="G479" s="40"/>
      <c r="H479" s="44" t="str">
        <f t="shared" si="60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61"/>
        <v>0</v>
      </c>
      <c r="AU479" s="16">
        <f t="shared" si="62"/>
        <v>0</v>
      </c>
      <c r="AV479" s="16">
        <f t="shared" si="63"/>
        <v>0</v>
      </c>
      <c r="AW479" s="18" t="str">
        <f t="shared" si="64"/>
        <v/>
      </c>
      <c r="AX479" s="54"/>
    </row>
    <row r="480" spans="1:50" x14ac:dyDescent="0.25">
      <c r="A480" s="39"/>
      <c r="B480" s="40"/>
      <c r="C480" s="40"/>
      <c r="D480" s="40"/>
      <c r="E480" s="40"/>
      <c r="F480" s="39"/>
      <c r="G480" s="40"/>
      <c r="H480" s="44" t="str">
        <f t="shared" si="60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61"/>
        <v>0</v>
      </c>
      <c r="AU480" s="16">
        <f t="shared" si="62"/>
        <v>0</v>
      </c>
      <c r="AV480" s="16">
        <f t="shared" si="63"/>
        <v>0</v>
      </c>
      <c r="AW480" s="18" t="str">
        <f t="shared" si="64"/>
        <v/>
      </c>
      <c r="AX480" s="54"/>
    </row>
    <row r="481" spans="1:50" x14ac:dyDescent="0.25">
      <c r="A481" s="39"/>
      <c r="B481" s="40"/>
      <c r="C481" s="40"/>
      <c r="D481" s="40"/>
      <c r="E481" s="40"/>
      <c r="F481" s="39"/>
      <c r="G481" s="40"/>
      <c r="H481" s="44" t="str">
        <f t="shared" si="60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61"/>
        <v>0</v>
      </c>
      <c r="AU481" s="16">
        <f t="shared" si="62"/>
        <v>0</v>
      </c>
      <c r="AV481" s="16">
        <f t="shared" si="63"/>
        <v>0</v>
      </c>
      <c r="AW481" s="18" t="str">
        <f t="shared" si="64"/>
        <v/>
      </c>
      <c r="AX481" s="54"/>
    </row>
    <row r="482" spans="1:50" x14ac:dyDescent="0.25">
      <c r="A482" s="39"/>
      <c r="B482" s="40"/>
      <c r="C482" s="40"/>
      <c r="D482" s="40"/>
      <c r="E482" s="40"/>
      <c r="F482" s="39"/>
      <c r="G482" s="40"/>
      <c r="H482" s="44" t="str">
        <f t="shared" si="60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61"/>
        <v>0</v>
      </c>
      <c r="AU482" s="16">
        <f t="shared" si="62"/>
        <v>0</v>
      </c>
      <c r="AV482" s="16">
        <f t="shared" si="63"/>
        <v>0</v>
      </c>
      <c r="AW482" s="18" t="str">
        <f t="shared" si="64"/>
        <v/>
      </c>
      <c r="AX482" s="54"/>
    </row>
    <row r="483" spans="1:50" x14ac:dyDescent="0.25">
      <c r="A483" s="39"/>
      <c r="B483" s="40"/>
      <c r="C483" s="40"/>
      <c r="D483" s="40"/>
      <c r="E483" s="40"/>
      <c r="F483" s="39"/>
      <c r="G483" s="40"/>
      <c r="H483" s="44" t="str">
        <f t="shared" si="60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61"/>
        <v>0</v>
      </c>
      <c r="AU483" s="16">
        <f t="shared" si="62"/>
        <v>0</v>
      </c>
      <c r="AV483" s="16">
        <f t="shared" si="63"/>
        <v>0</v>
      </c>
      <c r="AW483" s="18" t="str">
        <f t="shared" si="64"/>
        <v/>
      </c>
      <c r="AX483" s="54"/>
    </row>
    <row r="484" spans="1:50" x14ac:dyDescent="0.25">
      <c r="A484" s="39"/>
      <c r="B484" s="40"/>
      <c r="C484" s="40"/>
      <c r="D484" s="40"/>
      <c r="E484" s="40"/>
      <c r="F484" s="39"/>
      <c r="G484" s="40"/>
      <c r="H484" s="44" t="str">
        <f t="shared" si="60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61"/>
        <v>0</v>
      </c>
      <c r="AU484" s="16">
        <f t="shared" si="62"/>
        <v>0</v>
      </c>
      <c r="AV484" s="16">
        <f t="shared" si="63"/>
        <v>0</v>
      </c>
      <c r="AW484" s="18" t="str">
        <f t="shared" si="64"/>
        <v/>
      </c>
      <c r="AX484" s="54"/>
    </row>
    <row r="485" spans="1:50" x14ac:dyDescent="0.25">
      <c r="A485" s="39"/>
      <c r="B485" s="40"/>
      <c r="C485" s="40"/>
      <c r="D485" s="40"/>
      <c r="E485" s="40"/>
      <c r="F485" s="39"/>
      <c r="G485" s="40"/>
      <c r="H485" s="44" t="str">
        <f t="shared" si="60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61"/>
        <v>0</v>
      </c>
      <c r="AU485" s="16">
        <f t="shared" si="62"/>
        <v>0</v>
      </c>
      <c r="AV485" s="16">
        <f t="shared" si="63"/>
        <v>0</v>
      </c>
      <c r="AW485" s="18" t="str">
        <f t="shared" si="64"/>
        <v/>
      </c>
      <c r="AX485" s="54"/>
    </row>
    <row r="486" spans="1:50" x14ac:dyDescent="0.25">
      <c r="A486" s="39"/>
      <c r="B486" s="40"/>
      <c r="C486" s="40"/>
      <c r="D486" s="40"/>
      <c r="E486" s="40"/>
      <c r="F486" s="39"/>
      <c r="G486" s="40"/>
      <c r="H486" s="44" t="str">
        <f t="shared" si="60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61"/>
        <v>0</v>
      </c>
      <c r="AU486" s="16">
        <f t="shared" si="62"/>
        <v>0</v>
      </c>
      <c r="AV486" s="16">
        <f t="shared" si="63"/>
        <v>0</v>
      </c>
      <c r="AW486" s="18" t="str">
        <f t="shared" si="64"/>
        <v/>
      </c>
      <c r="AX486" s="54"/>
    </row>
    <row r="487" spans="1:50" x14ac:dyDescent="0.25">
      <c r="A487" s="39"/>
      <c r="B487" s="40"/>
      <c r="C487" s="40"/>
      <c r="D487" s="40"/>
      <c r="E487" s="40"/>
      <c r="F487" s="39"/>
      <c r="G487" s="40"/>
      <c r="H487" s="44" t="str">
        <f t="shared" si="60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61"/>
        <v>0</v>
      </c>
      <c r="AU487" s="16">
        <f t="shared" si="62"/>
        <v>0</v>
      </c>
      <c r="AV487" s="16">
        <f t="shared" si="63"/>
        <v>0</v>
      </c>
      <c r="AW487" s="18" t="str">
        <f t="shared" si="64"/>
        <v/>
      </c>
      <c r="AX487" s="54"/>
    </row>
    <row r="488" spans="1:50" x14ac:dyDescent="0.25">
      <c r="A488" s="39"/>
      <c r="B488" s="40"/>
      <c r="C488" s="40"/>
      <c r="D488" s="40"/>
      <c r="E488" s="40"/>
      <c r="F488" s="39"/>
      <c r="G488" s="40"/>
      <c r="H488" s="44" t="str">
        <f t="shared" si="60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61"/>
        <v>0</v>
      </c>
      <c r="AU488" s="16">
        <f t="shared" si="62"/>
        <v>0</v>
      </c>
      <c r="AV488" s="16">
        <f t="shared" si="63"/>
        <v>0</v>
      </c>
      <c r="AW488" s="18" t="str">
        <f t="shared" si="64"/>
        <v/>
      </c>
      <c r="AX488" s="54"/>
    </row>
    <row r="489" spans="1:50" x14ac:dyDescent="0.25">
      <c r="A489" s="39"/>
      <c r="B489" s="40"/>
      <c r="C489" s="40"/>
      <c r="D489" s="40"/>
      <c r="E489" s="40"/>
      <c r="F489" s="39"/>
      <c r="G489" s="40"/>
      <c r="H489" s="44" t="str">
        <f t="shared" si="60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61"/>
        <v>0</v>
      </c>
      <c r="AU489" s="16">
        <f t="shared" si="62"/>
        <v>0</v>
      </c>
      <c r="AV489" s="16">
        <f t="shared" si="63"/>
        <v>0</v>
      </c>
      <c r="AW489" s="18" t="str">
        <f t="shared" si="64"/>
        <v/>
      </c>
      <c r="AX489" s="54"/>
    </row>
    <row r="490" spans="1:50" x14ac:dyDescent="0.25">
      <c r="A490" s="39"/>
      <c r="B490" s="40"/>
      <c r="C490" s="40"/>
      <c r="D490" s="40"/>
      <c r="E490" s="40"/>
      <c r="F490" s="39"/>
      <c r="G490" s="40"/>
      <c r="H490" s="44" t="str">
        <f t="shared" si="60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61"/>
        <v>0</v>
      </c>
      <c r="AU490" s="16">
        <f t="shared" si="62"/>
        <v>0</v>
      </c>
      <c r="AV490" s="16">
        <f t="shared" si="63"/>
        <v>0</v>
      </c>
      <c r="AW490" s="18" t="str">
        <f t="shared" si="64"/>
        <v/>
      </c>
      <c r="AX490" s="54"/>
    </row>
    <row r="491" spans="1:50" x14ac:dyDescent="0.25">
      <c r="A491" s="39"/>
      <c r="B491" s="40"/>
      <c r="C491" s="40"/>
      <c r="D491" s="40"/>
      <c r="E491" s="40"/>
      <c r="F491" s="39"/>
      <c r="G491" s="40"/>
      <c r="H491" s="44" t="str">
        <f t="shared" si="60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61"/>
        <v>0</v>
      </c>
      <c r="AU491" s="16">
        <f t="shared" si="62"/>
        <v>0</v>
      </c>
      <c r="AV491" s="16">
        <f t="shared" si="63"/>
        <v>0</v>
      </c>
      <c r="AW491" s="18" t="str">
        <f t="shared" si="64"/>
        <v/>
      </c>
      <c r="AX491" s="54"/>
    </row>
    <row r="492" spans="1:50" x14ac:dyDescent="0.25">
      <c r="A492" s="39"/>
      <c r="B492" s="40"/>
      <c r="C492" s="40"/>
      <c r="D492" s="40"/>
      <c r="E492" s="40"/>
      <c r="F492" s="39"/>
      <c r="G492" s="40"/>
      <c r="H492" s="44" t="str">
        <f t="shared" si="60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61"/>
        <v>0</v>
      </c>
      <c r="AU492" s="16">
        <f t="shared" si="62"/>
        <v>0</v>
      </c>
      <c r="AV492" s="16">
        <f t="shared" si="63"/>
        <v>0</v>
      </c>
      <c r="AW492" s="18" t="str">
        <f t="shared" si="64"/>
        <v/>
      </c>
      <c r="AX492" s="54"/>
    </row>
    <row r="493" spans="1:50" x14ac:dyDescent="0.25">
      <c r="A493" s="39"/>
      <c r="B493" s="40"/>
      <c r="C493" s="40"/>
      <c r="D493" s="40"/>
      <c r="E493" s="40"/>
      <c r="F493" s="39"/>
      <c r="G493" s="40"/>
      <c r="H493" s="44" t="str">
        <f t="shared" si="60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61"/>
        <v>0</v>
      </c>
      <c r="AU493" s="16">
        <f t="shared" si="62"/>
        <v>0</v>
      </c>
      <c r="AV493" s="16">
        <f t="shared" si="63"/>
        <v>0</v>
      </c>
      <c r="AW493" s="18" t="str">
        <f t="shared" si="64"/>
        <v/>
      </c>
      <c r="AX493" s="54"/>
    </row>
    <row r="494" spans="1:50" x14ac:dyDescent="0.25">
      <c r="A494" s="39"/>
      <c r="B494" s="40"/>
      <c r="C494" s="40"/>
      <c r="D494" s="40"/>
      <c r="E494" s="40"/>
      <c r="F494" s="39"/>
      <c r="G494" s="40"/>
      <c r="H494" s="44" t="str">
        <f t="shared" si="60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61"/>
        <v>0</v>
      </c>
      <c r="AU494" s="16">
        <f t="shared" si="62"/>
        <v>0</v>
      </c>
      <c r="AV494" s="16">
        <f t="shared" si="63"/>
        <v>0</v>
      </c>
      <c r="AW494" s="18" t="str">
        <f t="shared" si="64"/>
        <v/>
      </c>
      <c r="AX494" s="54"/>
    </row>
    <row r="495" spans="1:50" x14ac:dyDescent="0.25">
      <c r="A495" s="39"/>
      <c r="B495" s="40"/>
      <c r="C495" s="40"/>
      <c r="D495" s="40"/>
      <c r="E495" s="40"/>
      <c r="F495" s="39"/>
      <c r="G495" s="40"/>
      <c r="H495" s="44" t="str">
        <f t="shared" si="60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61"/>
        <v>0</v>
      </c>
      <c r="AU495" s="16">
        <f t="shared" si="62"/>
        <v>0</v>
      </c>
      <c r="AV495" s="16">
        <f t="shared" si="63"/>
        <v>0</v>
      </c>
      <c r="AW495" s="18" t="str">
        <f t="shared" si="64"/>
        <v/>
      </c>
      <c r="AX495" s="54"/>
    </row>
    <row r="496" spans="1:50" x14ac:dyDescent="0.25">
      <c r="A496" s="39"/>
      <c r="B496" s="40"/>
      <c r="C496" s="40"/>
      <c r="D496" s="40"/>
      <c r="E496" s="40"/>
      <c r="F496" s="39"/>
      <c r="G496" s="40"/>
      <c r="H496" s="44" t="str">
        <f t="shared" si="60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61"/>
        <v>0</v>
      </c>
      <c r="AU496" s="16">
        <f t="shared" si="62"/>
        <v>0</v>
      </c>
      <c r="AV496" s="16">
        <f t="shared" si="63"/>
        <v>0</v>
      </c>
      <c r="AW496" s="18" t="str">
        <f t="shared" si="64"/>
        <v/>
      </c>
      <c r="AX496" s="54"/>
    </row>
    <row r="497" spans="1:50" x14ac:dyDescent="0.25">
      <c r="A497" s="39"/>
      <c r="B497" s="40"/>
      <c r="C497" s="40"/>
      <c r="D497" s="40"/>
      <c r="E497" s="40"/>
      <c r="F497" s="39"/>
      <c r="G497" s="40"/>
      <c r="H497" s="44" t="str">
        <f t="shared" si="60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61"/>
        <v>0</v>
      </c>
      <c r="AU497" s="16">
        <f t="shared" si="62"/>
        <v>0</v>
      </c>
      <c r="AV497" s="16">
        <f t="shared" si="63"/>
        <v>0</v>
      </c>
      <c r="AW497" s="18" t="str">
        <f t="shared" si="64"/>
        <v/>
      </c>
      <c r="AX497" s="54"/>
    </row>
    <row r="498" spans="1:50" x14ac:dyDescent="0.25">
      <c r="A498" s="39"/>
      <c r="B498" s="40"/>
      <c r="C498" s="40"/>
      <c r="D498" s="40"/>
      <c r="E498" s="40"/>
      <c r="F498" s="39"/>
      <c r="G498" s="40"/>
      <c r="H498" s="44" t="str">
        <f t="shared" si="60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61"/>
        <v>0</v>
      </c>
      <c r="AU498" s="16">
        <f t="shared" si="62"/>
        <v>0</v>
      </c>
      <c r="AV498" s="16">
        <f t="shared" si="63"/>
        <v>0</v>
      </c>
      <c r="AW498" s="18" t="str">
        <f t="shared" si="64"/>
        <v/>
      </c>
      <c r="AX498" s="54"/>
    </row>
    <row r="499" spans="1:50" x14ac:dyDescent="0.25">
      <c r="A499" s="39"/>
      <c r="B499" s="40"/>
      <c r="C499" s="40"/>
      <c r="D499" s="40"/>
      <c r="E499" s="40"/>
      <c r="F499" s="39"/>
      <c r="G499" s="40"/>
      <c r="H499" s="44" t="str">
        <f t="shared" si="60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61"/>
        <v>0</v>
      </c>
      <c r="AU499" s="16">
        <f t="shared" si="62"/>
        <v>0</v>
      </c>
      <c r="AV499" s="16">
        <f t="shared" si="63"/>
        <v>0</v>
      </c>
      <c r="AW499" s="18" t="str">
        <f t="shared" si="64"/>
        <v/>
      </c>
      <c r="AX499" s="54"/>
    </row>
    <row r="500" spans="1:50" x14ac:dyDescent="0.25">
      <c r="A500" s="39"/>
      <c r="B500" s="40"/>
      <c r="C500" s="40"/>
      <c r="D500" s="40"/>
      <c r="E500" s="40"/>
      <c r="F500" s="39"/>
      <c r="G500" s="40"/>
      <c r="H500" s="44" t="str">
        <f t="shared" si="60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61"/>
        <v>0</v>
      </c>
      <c r="AU500" s="16">
        <f t="shared" si="62"/>
        <v>0</v>
      </c>
      <c r="AV500" s="16">
        <f t="shared" si="63"/>
        <v>0</v>
      </c>
      <c r="AW500" s="18" t="str">
        <f t="shared" si="64"/>
        <v/>
      </c>
      <c r="AX500" s="54"/>
    </row>
    <row r="501" spans="1:50" x14ac:dyDescent="0.25">
      <c r="A501" s="39"/>
      <c r="B501" s="40"/>
      <c r="C501" s="40"/>
      <c r="D501" s="40"/>
      <c r="E501" s="40"/>
      <c r="F501" s="39"/>
      <c r="G501" s="40"/>
      <c r="H501" s="44" t="str">
        <f t="shared" si="60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61"/>
        <v>0</v>
      </c>
      <c r="AU501" s="16">
        <f t="shared" si="62"/>
        <v>0</v>
      </c>
      <c r="AV501" s="16">
        <f t="shared" si="63"/>
        <v>0</v>
      </c>
      <c r="AW501" s="18" t="str">
        <f t="shared" si="64"/>
        <v/>
      </c>
      <c r="AX501" s="54"/>
    </row>
    <row r="502" spans="1:50" x14ac:dyDescent="0.25">
      <c r="A502" s="39"/>
      <c r="B502" s="40"/>
      <c r="C502" s="40"/>
      <c r="D502" s="40"/>
      <c r="E502" s="40"/>
      <c r="F502" s="39"/>
      <c r="G502" s="40"/>
      <c r="H502" s="44" t="str">
        <f t="shared" si="60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61"/>
        <v>0</v>
      </c>
      <c r="AU502" s="16">
        <f t="shared" si="62"/>
        <v>0</v>
      </c>
      <c r="AV502" s="16">
        <f t="shared" si="63"/>
        <v>0</v>
      </c>
      <c r="AW502" s="18" t="str">
        <f t="shared" si="64"/>
        <v/>
      </c>
      <c r="AX502" s="54"/>
    </row>
    <row r="503" spans="1:50" x14ac:dyDescent="0.25">
      <c r="A503" s="39"/>
      <c r="B503" s="40"/>
      <c r="C503" s="40"/>
      <c r="D503" s="40"/>
      <c r="E503" s="40"/>
      <c r="F503" s="39"/>
      <c r="G503" s="40"/>
      <c r="H503" s="44" t="str">
        <f t="shared" si="60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61"/>
        <v>0</v>
      </c>
      <c r="AU503" s="16">
        <f t="shared" si="62"/>
        <v>0</v>
      </c>
      <c r="AV503" s="16">
        <f t="shared" si="63"/>
        <v>0</v>
      </c>
      <c r="AW503" s="18" t="str">
        <f t="shared" si="64"/>
        <v/>
      </c>
      <c r="AX503" s="54"/>
    </row>
    <row r="504" spans="1:50" x14ac:dyDescent="0.25">
      <c r="A504" s="39"/>
      <c r="B504" s="40"/>
      <c r="C504" s="40"/>
      <c r="D504" s="40"/>
      <c r="E504" s="40"/>
      <c r="F504" s="39"/>
      <c r="G504" s="40"/>
      <c r="H504" s="44" t="str">
        <f t="shared" si="60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61"/>
        <v>0</v>
      </c>
      <c r="AU504" s="16">
        <f t="shared" si="62"/>
        <v>0</v>
      </c>
      <c r="AV504" s="16">
        <f t="shared" si="63"/>
        <v>0</v>
      </c>
      <c r="AW504" s="18" t="str">
        <f t="shared" si="64"/>
        <v/>
      </c>
      <c r="AX504" s="54"/>
    </row>
    <row r="505" spans="1:50" x14ac:dyDescent="0.25">
      <c r="A505" s="39"/>
      <c r="B505" s="40"/>
      <c r="C505" s="40"/>
      <c r="D505" s="40"/>
      <c r="E505" s="40"/>
      <c r="F505" s="39"/>
      <c r="G505" s="40"/>
      <c r="H505" s="44" t="str">
        <f t="shared" si="60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61"/>
        <v>0</v>
      </c>
      <c r="AU505" s="16">
        <f t="shared" si="62"/>
        <v>0</v>
      </c>
      <c r="AV505" s="16">
        <f t="shared" si="63"/>
        <v>0</v>
      </c>
      <c r="AW505" s="18" t="str">
        <f t="shared" si="64"/>
        <v/>
      </c>
      <c r="AX505" s="54"/>
    </row>
    <row r="506" spans="1:50" x14ac:dyDescent="0.25">
      <c r="A506" s="39"/>
      <c r="B506" s="40"/>
      <c r="C506" s="40"/>
      <c r="D506" s="40"/>
      <c r="E506" s="40"/>
      <c r="F506" s="39"/>
      <c r="G506" s="40"/>
      <c r="H506" s="44" t="str">
        <f t="shared" si="60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61"/>
        <v>0</v>
      </c>
      <c r="AU506" s="16">
        <f t="shared" si="62"/>
        <v>0</v>
      </c>
      <c r="AV506" s="16">
        <f t="shared" si="63"/>
        <v>0</v>
      </c>
      <c r="AW506" s="18" t="str">
        <f t="shared" si="64"/>
        <v/>
      </c>
      <c r="AX506" s="54"/>
    </row>
    <row r="507" spans="1:50" x14ac:dyDescent="0.25">
      <c r="A507" s="39"/>
      <c r="B507" s="40"/>
      <c r="C507" s="40"/>
      <c r="D507" s="40"/>
      <c r="E507" s="40"/>
      <c r="F507" s="39"/>
      <c r="G507" s="40"/>
      <c r="H507" s="44" t="str">
        <f t="shared" si="60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61"/>
        <v>0</v>
      </c>
      <c r="AU507" s="16">
        <f t="shared" si="62"/>
        <v>0</v>
      </c>
      <c r="AV507" s="16">
        <f t="shared" si="63"/>
        <v>0</v>
      </c>
      <c r="AW507" s="18" t="str">
        <f t="shared" si="64"/>
        <v/>
      </c>
      <c r="AX507" s="54"/>
    </row>
    <row r="508" spans="1:50" x14ac:dyDescent="0.25">
      <c r="A508" s="39"/>
      <c r="B508" s="40"/>
      <c r="C508" s="40"/>
      <c r="D508" s="40"/>
      <c r="E508" s="40"/>
      <c r="F508" s="39"/>
      <c r="G508" s="40"/>
      <c r="H508" s="44" t="str">
        <f t="shared" si="60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61"/>
        <v>0</v>
      </c>
      <c r="AU508" s="16">
        <f t="shared" si="62"/>
        <v>0</v>
      </c>
      <c r="AV508" s="16">
        <f t="shared" si="63"/>
        <v>0</v>
      </c>
      <c r="AW508" s="18" t="str">
        <f t="shared" si="64"/>
        <v/>
      </c>
      <c r="AX508" s="54"/>
    </row>
    <row r="509" spans="1:50" x14ac:dyDescent="0.25">
      <c r="A509" s="39"/>
      <c r="B509" s="40"/>
      <c r="C509" s="40"/>
      <c r="D509" s="40"/>
      <c r="E509" s="40"/>
      <c r="F509" s="39"/>
      <c r="G509" s="40"/>
      <c r="H509" s="44" t="str">
        <f t="shared" si="60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61"/>
        <v>0</v>
      </c>
      <c r="AU509" s="16">
        <f t="shared" si="62"/>
        <v>0</v>
      </c>
      <c r="AV509" s="16">
        <f t="shared" si="63"/>
        <v>0</v>
      </c>
      <c r="AW509" s="18" t="str">
        <f t="shared" si="64"/>
        <v/>
      </c>
      <c r="AX509" s="54"/>
    </row>
    <row r="510" spans="1:50" x14ac:dyDescent="0.25">
      <c r="A510" s="39"/>
      <c r="B510" s="40"/>
      <c r="C510" s="40"/>
      <c r="D510" s="40"/>
      <c r="E510" s="40"/>
      <c r="F510" s="39"/>
      <c r="G510" s="40"/>
      <c r="H510" s="44" t="str">
        <f t="shared" si="60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61"/>
        <v>0</v>
      </c>
      <c r="AU510" s="16">
        <f t="shared" si="62"/>
        <v>0</v>
      </c>
      <c r="AV510" s="16">
        <f t="shared" si="63"/>
        <v>0</v>
      </c>
      <c r="AW510" s="18" t="str">
        <f t="shared" si="64"/>
        <v/>
      </c>
      <c r="AX510" s="54"/>
    </row>
    <row r="511" spans="1:50" x14ac:dyDescent="0.25">
      <c r="A511" s="39"/>
      <c r="B511" s="40"/>
      <c r="C511" s="40"/>
      <c r="D511" s="40"/>
      <c r="E511" s="40"/>
      <c r="F511" s="39"/>
      <c r="G511" s="40"/>
      <c r="H511" s="44" t="str">
        <f t="shared" si="60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61"/>
        <v>0</v>
      </c>
      <c r="AU511" s="16">
        <f t="shared" si="62"/>
        <v>0</v>
      </c>
      <c r="AV511" s="16">
        <f t="shared" si="63"/>
        <v>0</v>
      </c>
      <c r="AW511" s="18" t="str">
        <f t="shared" si="64"/>
        <v/>
      </c>
      <c r="AX511" s="54"/>
    </row>
    <row r="512" spans="1:50" x14ac:dyDescent="0.25">
      <c r="A512" s="39"/>
      <c r="B512" s="40"/>
      <c r="C512" s="40"/>
      <c r="D512" s="40"/>
      <c r="E512" s="40"/>
      <c r="F512" s="39"/>
      <c r="G512" s="40"/>
      <c r="H512" s="44" t="str">
        <f t="shared" si="60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61"/>
        <v>0</v>
      </c>
      <c r="AU512" s="16">
        <f t="shared" si="62"/>
        <v>0</v>
      </c>
      <c r="AV512" s="16">
        <f t="shared" si="63"/>
        <v>0</v>
      </c>
      <c r="AW512" s="18" t="str">
        <f t="shared" si="64"/>
        <v/>
      </c>
      <c r="AX512" s="54"/>
    </row>
    <row r="513" spans="1:50" x14ac:dyDescent="0.25">
      <c r="A513" s="39"/>
      <c r="B513" s="40"/>
      <c r="C513" s="40"/>
      <c r="D513" s="40"/>
      <c r="E513" s="40"/>
      <c r="F513" s="39"/>
      <c r="G513" s="40"/>
      <c r="H513" s="44" t="str">
        <f t="shared" si="60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61"/>
        <v>0</v>
      </c>
      <c r="AU513" s="16">
        <f t="shared" si="62"/>
        <v>0</v>
      </c>
      <c r="AV513" s="16">
        <f t="shared" si="63"/>
        <v>0</v>
      </c>
      <c r="AW513" s="18" t="str">
        <f t="shared" si="64"/>
        <v/>
      </c>
      <c r="AX513" s="54"/>
    </row>
    <row r="514" spans="1:50" x14ac:dyDescent="0.25">
      <c r="A514" s="39"/>
      <c r="B514" s="40"/>
      <c r="C514" s="40"/>
      <c r="D514" s="40"/>
      <c r="E514" s="40"/>
      <c r="F514" s="39"/>
      <c r="G514" s="40"/>
      <c r="H514" s="44" t="str">
        <f t="shared" si="60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61"/>
        <v>0</v>
      </c>
      <c r="AU514" s="16">
        <f t="shared" si="62"/>
        <v>0</v>
      </c>
      <c r="AV514" s="16">
        <f t="shared" si="63"/>
        <v>0</v>
      </c>
      <c r="AW514" s="18" t="str">
        <f t="shared" si="64"/>
        <v/>
      </c>
      <c r="AX514" s="54"/>
    </row>
    <row r="515" spans="1:50" x14ac:dyDescent="0.25">
      <c r="A515" s="39"/>
      <c r="B515" s="40"/>
      <c r="C515" s="40"/>
      <c r="D515" s="40"/>
      <c r="E515" s="40"/>
      <c r="F515" s="39"/>
      <c r="G515" s="40"/>
      <c r="H515" s="44" t="str">
        <f t="shared" si="60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61"/>
        <v>0</v>
      </c>
      <c r="AU515" s="16">
        <f t="shared" si="62"/>
        <v>0</v>
      </c>
      <c r="AV515" s="16">
        <f t="shared" si="63"/>
        <v>0</v>
      </c>
      <c r="AW515" s="18" t="str">
        <f t="shared" si="64"/>
        <v/>
      </c>
      <c r="AX515" s="54"/>
    </row>
    <row r="516" spans="1:50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65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66">COUNTIF(I516:AS516,"=3")+COUNTIF(I516:AS516,"=4")+COUNTIF(I516:AS516,"=5")</f>
        <v>0</v>
      </c>
      <c r="AU516" s="16">
        <f t="shared" ref="AU516:AU579" si="67">COUNTIF(I516:AS516,"=4")</f>
        <v>0</v>
      </c>
      <c r="AV516" s="16">
        <f t="shared" ref="AV516:AV579" si="68">COUNTIF(I516:AS516,"=1")</f>
        <v>0</v>
      </c>
      <c r="AW516" s="18" t="str">
        <f t="shared" ref="AW516:AW579" si="69">IFERROR(IF(F516&lt;&gt;"",IF(AU516/AT516*100=100, (AU516+AV516)/AT516*100,AU516/AT516*100),""),0)</f>
        <v/>
      </c>
      <c r="AX516" s="54"/>
    </row>
    <row r="517" spans="1:50" x14ac:dyDescent="0.25">
      <c r="A517" s="39"/>
      <c r="B517" s="40"/>
      <c r="C517" s="40"/>
      <c r="D517" s="40"/>
      <c r="E517" s="40"/>
      <c r="F517" s="39"/>
      <c r="G517" s="40"/>
      <c r="H517" s="44" t="str">
        <f t="shared" si="65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66"/>
        <v>0</v>
      </c>
      <c r="AU517" s="16">
        <f t="shared" si="67"/>
        <v>0</v>
      </c>
      <c r="AV517" s="16">
        <f t="shared" si="68"/>
        <v>0</v>
      </c>
      <c r="AW517" s="18" t="str">
        <f t="shared" si="69"/>
        <v/>
      </c>
      <c r="AX517" s="54"/>
    </row>
    <row r="518" spans="1:50" x14ac:dyDescent="0.25">
      <c r="A518" s="39"/>
      <c r="B518" s="40"/>
      <c r="C518" s="40"/>
      <c r="D518" s="40"/>
      <c r="E518" s="40"/>
      <c r="F518" s="39"/>
      <c r="G518" s="40"/>
      <c r="H518" s="44" t="str">
        <f t="shared" si="65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66"/>
        <v>0</v>
      </c>
      <c r="AU518" s="16">
        <f t="shared" si="67"/>
        <v>0</v>
      </c>
      <c r="AV518" s="16">
        <f t="shared" si="68"/>
        <v>0</v>
      </c>
      <c r="AW518" s="18" t="str">
        <f t="shared" si="69"/>
        <v/>
      </c>
      <c r="AX518" s="54"/>
    </row>
    <row r="519" spans="1:50" x14ac:dyDescent="0.25">
      <c r="A519" s="39"/>
      <c r="B519" s="40"/>
      <c r="C519" s="40"/>
      <c r="D519" s="40"/>
      <c r="E519" s="40"/>
      <c r="F519" s="39"/>
      <c r="G519" s="40"/>
      <c r="H519" s="44" t="str">
        <f t="shared" si="65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66"/>
        <v>0</v>
      </c>
      <c r="AU519" s="16">
        <f t="shared" si="67"/>
        <v>0</v>
      </c>
      <c r="AV519" s="16">
        <f t="shared" si="68"/>
        <v>0</v>
      </c>
      <c r="AW519" s="18" t="str">
        <f t="shared" si="69"/>
        <v/>
      </c>
      <c r="AX519" s="54"/>
    </row>
    <row r="520" spans="1:50" x14ac:dyDescent="0.25">
      <c r="A520" s="39"/>
      <c r="B520" s="40"/>
      <c r="C520" s="40"/>
      <c r="D520" s="40"/>
      <c r="E520" s="40"/>
      <c r="F520" s="39"/>
      <c r="G520" s="40"/>
      <c r="H520" s="44" t="str">
        <f t="shared" si="65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66"/>
        <v>0</v>
      </c>
      <c r="AU520" s="16">
        <f t="shared" si="67"/>
        <v>0</v>
      </c>
      <c r="AV520" s="16">
        <f t="shared" si="68"/>
        <v>0</v>
      </c>
      <c r="AW520" s="18" t="str">
        <f t="shared" si="69"/>
        <v/>
      </c>
      <c r="AX520" s="54"/>
    </row>
    <row r="521" spans="1:50" x14ac:dyDescent="0.25">
      <c r="A521" s="39"/>
      <c r="B521" s="40"/>
      <c r="C521" s="40"/>
      <c r="D521" s="40"/>
      <c r="E521" s="40"/>
      <c r="F521" s="39"/>
      <c r="G521" s="40"/>
      <c r="H521" s="44" t="str">
        <f t="shared" si="65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66"/>
        <v>0</v>
      </c>
      <c r="AU521" s="16">
        <f t="shared" si="67"/>
        <v>0</v>
      </c>
      <c r="AV521" s="16">
        <f t="shared" si="68"/>
        <v>0</v>
      </c>
      <c r="AW521" s="18" t="str">
        <f t="shared" si="69"/>
        <v/>
      </c>
      <c r="AX521" s="54"/>
    </row>
    <row r="522" spans="1:50" x14ac:dyDescent="0.25">
      <c r="A522" s="39"/>
      <c r="B522" s="40"/>
      <c r="C522" s="40"/>
      <c r="D522" s="40"/>
      <c r="E522" s="40"/>
      <c r="F522" s="39"/>
      <c r="G522" s="40"/>
      <c r="H522" s="44" t="str">
        <f t="shared" si="65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66"/>
        <v>0</v>
      </c>
      <c r="AU522" s="16">
        <f t="shared" si="67"/>
        <v>0</v>
      </c>
      <c r="AV522" s="16">
        <f t="shared" si="68"/>
        <v>0</v>
      </c>
      <c r="AW522" s="18" t="str">
        <f t="shared" si="69"/>
        <v/>
      </c>
      <c r="AX522" s="54"/>
    </row>
    <row r="523" spans="1:50" x14ac:dyDescent="0.25">
      <c r="A523" s="39"/>
      <c r="B523" s="40"/>
      <c r="C523" s="40"/>
      <c r="D523" s="40"/>
      <c r="E523" s="40"/>
      <c r="F523" s="39"/>
      <c r="G523" s="40"/>
      <c r="H523" s="44" t="str">
        <f t="shared" si="65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66"/>
        <v>0</v>
      </c>
      <c r="AU523" s="16">
        <f t="shared" si="67"/>
        <v>0</v>
      </c>
      <c r="AV523" s="16">
        <f t="shared" si="68"/>
        <v>0</v>
      </c>
      <c r="AW523" s="18" t="str">
        <f t="shared" si="69"/>
        <v/>
      </c>
      <c r="AX523" s="54"/>
    </row>
    <row r="524" spans="1:50" x14ac:dyDescent="0.25">
      <c r="A524" s="39"/>
      <c r="B524" s="40"/>
      <c r="C524" s="40"/>
      <c r="D524" s="40"/>
      <c r="E524" s="40"/>
      <c r="F524" s="39"/>
      <c r="G524" s="40"/>
      <c r="H524" s="44" t="str">
        <f t="shared" si="65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66"/>
        <v>0</v>
      </c>
      <c r="AU524" s="16">
        <f t="shared" si="67"/>
        <v>0</v>
      </c>
      <c r="AV524" s="16">
        <f t="shared" si="68"/>
        <v>0</v>
      </c>
      <c r="AW524" s="18" t="str">
        <f t="shared" si="69"/>
        <v/>
      </c>
      <c r="AX524" s="54"/>
    </row>
    <row r="525" spans="1:50" x14ac:dyDescent="0.25">
      <c r="A525" s="39"/>
      <c r="B525" s="40"/>
      <c r="C525" s="40"/>
      <c r="D525" s="40"/>
      <c r="E525" s="40"/>
      <c r="F525" s="39"/>
      <c r="G525" s="40"/>
      <c r="H525" s="44" t="str">
        <f t="shared" si="65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66"/>
        <v>0</v>
      </c>
      <c r="AU525" s="16">
        <f t="shared" si="67"/>
        <v>0</v>
      </c>
      <c r="AV525" s="16">
        <f t="shared" si="68"/>
        <v>0</v>
      </c>
      <c r="AW525" s="18" t="str">
        <f t="shared" si="69"/>
        <v/>
      </c>
      <c r="AX525" s="54"/>
    </row>
    <row r="526" spans="1:50" x14ac:dyDescent="0.25">
      <c r="A526" s="39"/>
      <c r="B526" s="40"/>
      <c r="C526" s="40"/>
      <c r="D526" s="40"/>
      <c r="E526" s="40"/>
      <c r="F526" s="39"/>
      <c r="G526" s="40"/>
      <c r="H526" s="44" t="str">
        <f t="shared" si="65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66"/>
        <v>0</v>
      </c>
      <c r="AU526" s="16">
        <f t="shared" si="67"/>
        <v>0</v>
      </c>
      <c r="AV526" s="16">
        <f t="shared" si="68"/>
        <v>0</v>
      </c>
      <c r="AW526" s="18" t="str">
        <f t="shared" si="69"/>
        <v/>
      </c>
      <c r="AX526" s="54"/>
    </row>
    <row r="527" spans="1:50" x14ac:dyDescent="0.25">
      <c r="A527" s="39"/>
      <c r="B527" s="40"/>
      <c r="C527" s="40"/>
      <c r="D527" s="40"/>
      <c r="E527" s="40"/>
      <c r="F527" s="39"/>
      <c r="G527" s="40"/>
      <c r="H527" s="44" t="str">
        <f t="shared" si="65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66"/>
        <v>0</v>
      </c>
      <c r="AU527" s="16">
        <f t="shared" si="67"/>
        <v>0</v>
      </c>
      <c r="AV527" s="16">
        <f t="shared" si="68"/>
        <v>0</v>
      </c>
      <c r="AW527" s="18" t="str">
        <f t="shared" si="69"/>
        <v/>
      </c>
      <c r="AX527" s="54"/>
    </row>
    <row r="528" spans="1:50" x14ac:dyDescent="0.25">
      <c r="A528" s="39"/>
      <c r="B528" s="40"/>
      <c r="C528" s="40"/>
      <c r="D528" s="40"/>
      <c r="E528" s="40"/>
      <c r="F528" s="39"/>
      <c r="G528" s="40"/>
      <c r="H528" s="44" t="str">
        <f t="shared" si="65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66"/>
        <v>0</v>
      </c>
      <c r="AU528" s="16">
        <f t="shared" si="67"/>
        <v>0</v>
      </c>
      <c r="AV528" s="16">
        <f t="shared" si="68"/>
        <v>0</v>
      </c>
      <c r="AW528" s="18" t="str">
        <f t="shared" si="69"/>
        <v/>
      </c>
      <c r="AX528" s="54"/>
    </row>
    <row r="529" spans="1:50" x14ac:dyDescent="0.25">
      <c r="A529" s="39"/>
      <c r="B529" s="40"/>
      <c r="C529" s="40"/>
      <c r="D529" s="40"/>
      <c r="E529" s="40"/>
      <c r="F529" s="39"/>
      <c r="G529" s="40"/>
      <c r="H529" s="44" t="str">
        <f t="shared" si="65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66"/>
        <v>0</v>
      </c>
      <c r="AU529" s="16">
        <f t="shared" si="67"/>
        <v>0</v>
      </c>
      <c r="AV529" s="16">
        <f t="shared" si="68"/>
        <v>0</v>
      </c>
      <c r="AW529" s="18" t="str">
        <f t="shared" si="69"/>
        <v/>
      </c>
      <c r="AX529" s="54"/>
    </row>
    <row r="530" spans="1:50" x14ac:dyDescent="0.25">
      <c r="A530" s="39"/>
      <c r="B530" s="40"/>
      <c r="C530" s="40"/>
      <c r="D530" s="40"/>
      <c r="E530" s="40"/>
      <c r="F530" s="39"/>
      <c r="G530" s="40"/>
      <c r="H530" s="44" t="str">
        <f t="shared" si="65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66"/>
        <v>0</v>
      </c>
      <c r="AU530" s="16">
        <f t="shared" si="67"/>
        <v>0</v>
      </c>
      <c r="AV530" s="16">
        <f t="shared" si="68"/>
        <v>0</v>
      </c>
      <c r="AW530" s="18" t="str">
        <f t="shared" si="69"/>
        <v/>
      </c>
      <c r="AX530" s="54"/>
    </row>
    <row r="531" spans="1:50" x14ac:dyDescent="0.25">
      <c r="A531" s="39"/>
      <c r="B531" s="40"/>
      <c r="C531" s="40"/>
      <c r="D531" s="40"/>
      <c r="E531" s="40"/>
      <c r="F531" s="39"/>
      <c r="G531" s="40"/>
      <c r="H531" s="44" t="str">
        <f t="shared" si="65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66"/>
        <v>0</v>
      </c>
      <c r="AU531" s="16">
        <f t="shared" si="67"/>
        <v>0</v>
      </c>
      <c r="AV531" s="16">
        <f t="shared" si="68"/>
        <v>0</v>
      </c>
      <c r="AW531" s="18" t="str">
        <f t="shared" si="69"/>
        <v/>
      </c>
      <c r="AX531" s="54"/>
    </row>
    <row r="532" spans="1:50" x14ac:dyDescent="0.25">
      <c r="A532" s="39"/>
      <c r="B532" s="40"/>
      <c r="C532" s="40"/>
      <c r="D532" s="40"/>
      <c r="E532" s="40"/>
      <c r="F532" s="39"/>
      <c r="G532" s="40"/>
      <c r="H532" s="44" t="str">
        <f t="shared" si="65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66"/>
        <v>0</v>
      </c>
      <c r="AU532" s="16">
        <f t="shared" si="67"/>
        <v>0</v>
      </c>
      <c r="AV532" s="16">
        <f t="shared" si="68"/>
        <v>0</v>
      </c>
      <c r="AW532" s="18" t="str">
        <f t="shared" si="69"/>
        <v/>
      </c>
      <c r="AX532" s="54"/>
    </row>
    <row r="533" spans="1:50" x14ac:dyDescent="0.25">
      <c r="A533" s="39"/>
      <c r="B533" s="40"/>
      <c r="C533" s="40"/>
      <c r="D533" s="40"/>
      <c r="E533" s="40"/>
      <c r="F533" s="39"/>
      <c r="G533" s="40"/>
      <c r="H533" s="44" t="str">
        <f t="shared" si="65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66"/>
        <v>0</v>
      </c>
      <c r="AU533" s="16">
        <f t="shared" si="67"/>
        <v>0</v>
      </c>
      <c r="AV533" s="16">
        <f t="shared" si="68"/>
        <v>0</v>
      </c>
      <c r="AW533" s="18" t="str">
        <f t="shared" si="69"/>
        <v/>
      </c>
      <c r="AX533" s="54"/>
    </row>
    <row r="534" spans="1:50" x14ac:dyDescent="0.25">
      <c r="A534" s="39"/>
      <c r="B534" s="40"/>
      <c r="C534" s="40"/>
      <c r="D534" s="40"/>
      <c r="E534" s="40"/>
      <c r="F534" s="39"/>
      <c r="G534" s="40"/>
      <c r="H534" s="44" t="str">
        <f t="shared" si="65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66"/>
        <v>0</v>
      </c>
      <c r="AU534" s="16">
        <f t="shared" si="67"/>
        <v>0</v>
      </c>
      <c r="AV534" s="16">
        <f t="shared" si="68"/>
        <v>0</v>
      </c>
      <c r="AW534" s="18" t="str">
        <f t="shared" si="69"/>
        <v/>
      </c>
      <c r="AX534" s="54"/>
    </row>
    <row r="535" spans="1:50" x14ac:dyDescent="0.25">
      <c r="A535" s="39"/>
      <c r="B535" s="40"/>
      <c r="C535" s="40"/>
      <c r="D535" s="40"/>
      <c r="E535" s="40"/>
      <c r="F535" s="39"/>
      <c r="G535" s="40"/>
      <c r="H535" s="44" t="str">
        <f t="shared" si="65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66"/>
        <v>0</v>
      </c>
      <c r="AU535" s="16">
        <f t="shared" si="67"/>
        <v>0</v>
      </c>
      <c r="AV535" s="16">
        <f t="shared" si="68"/>
        <v>0</v>
      </c>
      <c r="AW535" s="18" t="str">
        <f t="shared" si="69"/>
        <v/>
      </c>
      <c r="AX535" s="54"/>
    </row>
    <row r="536" spans="1:50" x14ac:dyDescent="0.25">
      <c r="A536" s="39"/>
      <c r="B536" s="40"/>
      <c r="C536" s="40"/>
      <c r="D536" s="40"/>
      <c r="E536" s="40"/>
      <c r="F536" s="39"/>
      <c r="G536" s="40"/>
      <c r="H536" s="44" t="str">
        <f t="shared" si="65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66"/>
        <v>0</v>
      </c>
      <c r="AU536" s="16">
        <f t="shared" si="67"/>
        <v>0</v>
      </c>
      <c r="AV536" s="16">
        <f t="shared" si="68"/>
        <v>0</v>
      </c>
      <c r="AW536" s="18" t="str">
        <f t="shared" si="69"/>
        <v/>
      </c>
      <c r="AX536" s="54"/>
    </row>
    <row r="537" spans="1:50" x14ac:dyDescent="0.25">
      <c r="A537" s="39"/>
      <c r="B537" s="40"/>
      <c r="C537" s="40"/>
      <c r="D537" s="40"/>
      <c r="E537" s="40"/>
      <c r="F537" s="39"/>
      <c r="G537" s="40"/>
      <c r="H537" s="44" t="str">
        <f t="shared" si="65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66"/>
        <v>0</v>
      </c>
      <c r="AU537" s="16">
        <f t="shared" si="67"/>
        <v>0</v>
      </c>
      <c r="AV537" s="16">
        <f t="shared" si="68"/>
        <v>0</v>
      </c>
      <c r="AW537" s="18" t="str">
        <f t="shared" si="69"/>
        <v/>
      </c>
      <c r="AX537" s="54"/>
    </row>
    <row r="538" spans="1:50" x14ac:dyDescent="0.25">
      <c r="A538" s="39"/>
      <c r="B538" s="40"/>
      <c r="C538" s="40"/>
      <c r="D538" s="40"/>
      <c r="E538" s="40"/>
      <c r="F538" s="39"/>
      <c r="G538" s="40"/>
      <c r="H538" s="44" t="str">
        <f t="shared" si="65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66"/>
        <v>0</v>
      </c>
      <c r="AU538" s="16">
        <f t="shared" si="67"/>
        <v>0</v>
      </c>
      <c r="AV538" s="16">
        <f t="shared" si="68"/>
        <v>0</v>
      </c>
      <c r="AW538" s="18" t="str">
        <f t="shared" si="69"/>
        <v/>
      </c>
      <c r="AX538" s="54"/>
    </row>
    <row r="539" spans="1:50" x14ac:dyDescent="0.25">
      <c r="A539" s="39"/>
      <c r="B539" s="40"/>
      <c r="C539" s="40"/>
      <c r="D539" s="40"/>
      <c r="E539" s="40"/>
      <c r="F539" s="39"/>
      <c r="G539" s="40"/>
      <c r="H539" s="44" t="str">
        <f t="shared" si="65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66"/>
        <v>0</v>
      </c>
      <c r="AU539" s="16">
        <f t="shared" si="67"/>
        <v>0</v>
      </c>
      <c r="AV539" s="16">
        <f t="shared" si="68"/>
        <v>0</v>
      </c>
      <c r="AW539" s="18" t="str">
        <f t="shared" si="69"/>
        <v/>
      </c>
      <c r="AX539" s="54"/>
    </row>
    <row r="540" spans="1:50" x14ac:dyDescent="0.25">
      <c r="A540" s="39"/>
      <c r="B540" s="40"/>
      <c r="C540" s="40"/>
      <c r="D540" s="40"/>
      <c r="E540" s="40"/>
      <c r="F540" s="39"/>
      <c r="G540" s="40"/>
      <c r="H540" s="44" t="str">
        <f t="shared" si="65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66"/>
        <v>0</v>
      </c>
      <c r="AU540" s="16">
        <f t="shared" si="67"/>
        <v>0</v>
      </c>
      <c r="AV540" s="16">
        <f t="shared" si="68"/>
        <v>0</v>
      </c>
      <c r="AW540" s="18" t="str">
        <f t="shared" si="69"/>
        <v/>
      </c>
      <c r="AX540" s="54"/>
    </row>
    <row r="541" spans="1:50" x14ac:dyDescent="0.25">
      <c r="A541" s="39"/>
      <c r="B541" s="40"/>
      <c r="C541" s="40"/>
      <c r="D541" s="40"/>
      <c r="E541" s="40"/>
      <c r="F541" s="39"/>
      <c r="G541" s="40"/>
      <c r="H541" s="44" t="str">
        <f t="shared" si="65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66"/>
        <v>0</v>
      </c>
      <c r="AU541" s="16">
        <f t="shared" si="67"/>
        <v>0</v>
      </c>
      <c r="AV541" s="16">
        <f t="shared" si="68"/>
        <v>0</v>
      </c>
      <c r="AW541" s="18" t="str">
        <f t="shared" si="69"/>
        <v/>
      </c>
      <c r="AX541" s="54"/>
    </row>
    <row r="542" spans="1:50" x14ac:dyDescent="0.25">
      <c r="A542" s="39"/>
      <c r="B542" s="40"/>
      <c r="C542" s="40"/>
      <c r="D542" s="40"/>
      <c r="E542" s="40"/>
      <c r="F542" s="39"/>
      <c r="G542" s="40"/>
      <c r="H542" s="44" t="str">
        <f t="shared" si="65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66"/>
        <v>0</v>
      </c>
      <c r="AU542" s="16">
        <f t="shared" si="67"/>
        <v>0</v>
      </c>
      <c r="AV542" s="16">
        <f t="shared" si="68"/>
        <v>0</v>
      </c>
      <c r="AW542" s="18" t="str">
        <f t="shared" si="69"/>
        <v/>
      </c>
      <c r="AX542" s="54"/>
    </row>
    <row r="543" spans="1:50" x14ac:dyDescent="0.25">
      <c r="A543" s="39"/>
      <c r="B543" s="40"/>
      <c r="C543" s="40"/>
      <c r="D543" s="40"/>
      <c r="E543" s="40"/>
      <c r="F543" s="39"/>
      <c r="G543" s="40"/>
      <c r="H543" s="44" t="str">
        <f t="shared" si="65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66"/>
        <v>0</v>
      </c>
      <c r="AU543" s="16">
        <f t="shared" si="67"/>
        <v>0</v>
      </c>
      <c r="AV543" s="16">
        <f t="shared" si="68"/>
        <v>0</v>
      </c>
      <c r="AW543" s="18" t="str">
        <f t="shared" si="69"/>
        <v/>
      </c>
      <c r="AX543" s="54"/>
    </row>
    <row r="544" spans="1:50" x14ac:dyDescent="0.25">
      <c r="A544" s="39"/>
      <c r="B544" s="40"/>
      <c r="C544" s="40"/>
      <c r="D544" s="40"/>
      <c r="E544" s="40"/>
      <c r="F544" s="39"/>
      <c r="G544" s="40"/>
      <c r="H544" s="44" t="str">
        <f t="shared" si="65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66"/>
        <v>0</v>
      </c>
      <c r="AU544" s="16">
        <f t="shared" si="67"/>
        <v>0</v>
      </c>
      <c r="AV544" s="16">
        <f t="shared" si="68"/>
        <v>0</v>
      </c>
      <c r="AW544" s="18" t="str">
        <f t="shared" si="69"/>
        <v/>
      </c>
      <c r="AX544" s="54"/>
    </row>
    <row r="545" spans="1:50" x14ac:dyDescent="0.25">
      <c r="A545" s="39"/>
      <c r="B545" s="40"/>
      <c r="C545" s="40"/>
      <c r="D545" s="40"/>
      <c r="E545" s="40"/>
      <c r="F545" s="39"/>
      <c r="G545" s="40"/>
      <c r="H545" s="44" t="str">
        <f t="shared" si="65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66"/>
        <v>0</v>
      </c>
      <c r="AU545" s="16">
        <f t="shared" si="67"/>
        <v>0</v>
      </c>
      <c r="AV545" s="16">
        <f t="shared" si="68"/>
        <v>0</v>
      </c>
      <c r="AW545" s="18" t="str">
        <f t="shared" si="69"/>
        <v/>
      </c>
      <c r="AX545" s="54"/>
    </row>
    <row r="546" spans="1:50" x14ac:dyDescent="0.25">
      <c r="A546" s="39"/>
      <c r="B546" s="40"/>
      <c r="C546" s="40"/>
      <c r="D546" s="40"/>
      <c r="E546" s="40"/>
      <c r="F546" s="39"/>
      <c r="G546" s="40"/>
      <c r="H546" s="44" t="str">
        <f t="shared" si="65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66"/>
        <v>0</v>
      </c>
      <c r="AU546" s="16">
        <f t="shared" si="67"/>
        <v>0</v>
      </c>
      <c r="AV546" s="16">
        <f t="shared" si="68"/>
        <v>0</v>
      </c>
      <c r="AW546" s="18" t="str">
        <f t="shared" si="69"/>
        <v/>
      </c>
      <c r="AX546" s="54"/>
    </row>
    <row r="547" spans="1:50" x14ac:dyDescent="0.25">
      <c r="A547" s="39"/>
      <c r="B547" s="40"/>
      <c r="C547" s="40"/>
      <c r="D547" s="40"/>
      <c r="E547" s="40"/>
      <c r="F547" s="39"/>
      <c r="G547" s="40"/>
      <c r="H547" s="44" t="str">
        <f t="shared" si="65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66"/>
        <v>0</v>
      </c>
      <c r="AU547" s="16">
        <f t="shared" si="67"/>
        <v>0</v>
      </c>
      <c r="AV547" s="16">
        <f t="shared" si="68"/>
        <v>0</v>
      </c>
      <c r="AW547" s="18" t="str">
        <f t="shared" si="69"/>
        <v/>
      </c>
      <c r="AX547" s="54"/>
    </row>
    <row r="548" spans="1:50" x14ac:dyDescent="0.25">
      <c r="A548" s="39"/>
      <c r="B548" s="40"/>
      <c r="C548" s="40"/>
      <c r="D548" s="40"/>
      <c r="E548" s="40"/>
      <c r="F548" s="39"/>
      <c r="G548" s="40"/>
      <c r="H548" s="44" t="str">
        <f t="shared" si="65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66"/>
        <v>0</v>
      </c>
      <c r="AU548" s="16">
        <f t="shared" si="67"/>
        <v>0</v>
      </c>
      <c r="AV548" s="16">
        <f t="shared" si="68"/>
        <v>0</v>
      </c>
      <c r="AW548" s="18" t="str">
        <f t="shared" si="69"/>
        <v/>
      </c>
      <c r="AX548" s="54"/>
    </row>
    <row r="549" spans="1:50" x14ac:dyDescent="0.25">
      <c r="A549" s="39"/>
      <c r="B549" s="40"/>
      <c r="C549" s="40"/>
      <c r="D549" s="40"/>
      <c r="E549" s="40"/>
      <c r="F549" s="39"/>
      <c r="G549" s="40"/>
      <c r="H549" s="44" t="str">
        <f t="shared" si="65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66"/>
        <v>0</v>
      </c>
      <c r="AU549" s="16">
        <f t="shared" si="67"/>
        <v>0</v>
      </c>
      <c r="AV549" s="16">
        <f t="shared" si="68"/>
        <v>0</v>
      </c>
      <c r="AW549" s="18" t="str">
        <f t="shared" si="69"/>
        <v/>
      </c>
      <c r="AX549" s="54"/>
    </row>
    <row r="550" spans="1:50" x14ac:dyDescent="0.25">
      <c r="A550" s="39"/>
      <c r="B550" s="40"/>
      <c r="C550" s="40"/>
      <c r="D550" s="40"/>
      <c r="E550" s="40"/>
      <c r="F550" s="39"/>
      <c r="G550" s="40"/>
      <c r="H550" s="44" t="str">
        <f t="shared" si="65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66"/>
        <v>0</v>
      </c>
      <c r="AU550" s="16">
        <f t="shared" si="67"/>
        <v>0</v>
      </c>
      <c r="AV550" s="16">
        <f t="shared" si="68"/>
        <v>0</v>
      </c>
      <c r="AW550" s="18" t="str">
        <f t="shared" si="69"/>
        <v/>
      </c>
      <c r="AX550" s="54"/>
    </row>
    <row r="551" spans="1:50" x14ac:dyDescent="0.25">
      <c r="A551" s="39"/>
      <c r="B551" s="40"/>
      <c r="C551" s="40"/>
      <c r="D551" s="40"/>
      <c r="E551" s="40"/>
      <c r="F551" s="39"/>
      <c r="G551" s="40"/>
      <c r="H551" s="44" t="str">
        <f t="shared" si="65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66"/>
        <v>0</v>
      </c>
      <c r="AU551" s="16">
        <f t="shared" si="67"/>
        <v>0</v>
      </c>
      <c r="AV551" s="16">
        <f t="shared" si="68"/>
        <v>0</v>
      </c>
      <c r="AW551" s="18" t="str">
        <f t="shared" si="69"/>
        <v/>
      </c>
      <c r="AX551" s="54"/>
    </row>
    <row r="552" spans="1:50" x14ac:dyDescent="0.25">
      <c r="A552" s="39"/>
      <c r="B552" s="40"/>
      <c r="C552" s="40"/>
      <c r="D552" s="40"/>
      <c r="E552" s="40"/>
      <c r="F552" s="39"/>
      <c r="G552" s="40"/>
      <c r="H552" s="44" t="str">
        <f t="shared" si="65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66"/>
        <v>0</v>
      </c>
      <c r="AU552" s="16">
        <f t="shared" si="67"/>
        <v>0</v>
      </c>
      <c r="AV552" s="16">
        <f t="shared" si="68"/>
        <v>0</v>
      </c>
      <c r="AW552" s="18" t="str">
        <f t="shared" si="69"/>
        <v/>
      </c>
      <c r="AX552" s="54"/>
    </row>
    <row r="553" spans="1:50" x14ac:dyDescent="0.25">
      <c r="A553" s="39"/>
      <c r="B553" s="40"/>
      <c r="C553" s="40"/>
      <c r="D553" s="40"/>
      <c r="E553" s="40"/>
      <c r="F553" s="39"/>
      <c r="G553" s="40"/>
      <c r="H553" s="44" t="str">
        <f t="shared" si="65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66"/>
        <v>0</v>
      </c>
      <c r="AU553" s="16">
        <f t="shared" si="67"/>
        <v>0</v>
      </c>
      <c r="AV553" s="16">
        <f t="shared" si="68"/>
        <v>0</v>
      </c>
      <c r="AW553" s="18" t="str">
        <f t="shared" si="69"/>
        <v/>
      </c>
      <c r="AX553" s="54"/>
    </row>
    <row r="554" spans="1:50" x14ac:dyDescent="0.25">
      <c r="A554" s="39"/>
      <c r="B554" s="40"/>
      <c r="C554" s="40"/>
      <c r="D554" s="40"/>
      <c r="E554" s="40"/>
      <c r="F554" s="39"/>
      <c r="G554" s="40"/>
      <c r="H554" s="44" t="str">
        <f t="shared" si="65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66"/>
        <v>0</v>
      </c>
      <c r="AU554" s="16">
        <f t="shared" si="67"/>
        <v>0</v>
      </c>
      <c r="AV554" s="16">
        <f t="shared" si="68"/>
        <v>0</v>
      </c>
      <c r="AW554" s="18" t="str">
        <f t="shared" si="69"/>
        <v/>
      </c>
      <c r="AX554" s="54"/>
    </row>
    <row r="555" spans="1:50" x14ac:dyDescent="0.25">
      <c r="A555" s="39"/>
      <c r="B555" s="40"/>
      <c r="C555" s="40"/>
      <c r="D555" s="40"/>
      <c r="E555" s="40"/>
      <c r="F555" s="39"/>
      <c r="G555" s="40"/>
      <c r="H555" s="44" t="str">
        <f t="shared" si="65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66"/>
        <v>0</v>
      </c>
      <c r="AU555" s="16">
        <f t="shared" si="67"/>
        <v>0</v>
      </c>
      <c r="AV555" s="16">
        <f t="shared" si="68"/>
        <v>0</v>
      </c>
      <c r="AW555" s="18" t="str">
        <f t="shared" si="69"/>
        <v/>
      </c>
      <c r="AX555" s="54"/>
    </row>
    <row r="556" spans="1:50" x14ac:dyDescent="0.25">
      <c r="A556" s="39"/>
      <c r="B556" s="40"/>
      <c r="C556" s="40"/>
      <c r="D556" s="40"/>
      <c r="E556" s="40"/>
      <c r="F556" s="39"/>
      <c r="G556" s="40"/>
      <c r="H556" s="44" t="str">
        <f t="shared" si="65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66"/>
        <v>0</v>
      </c>
      <c r="AU556" s="16">
        <f t="shared" si="67"/>
        <v>0</v>
      </c>
      <c r="AV556" s="16">
        <f t="shared" si="68"/>
        <v>0</v>
      </c>
      <c r="AW556" s="18" t="str">
        <f t="shared" si="69"/>
        <v/>
      </c>
      <c r="AX556" s="54"/>
    </row>
    <row r="557" spans="1:50" x14ac:dyDescent="0.25">
      <c r="A557" s="39"/>
      <c r="B557" s="40"/>
      <c r="C557" s="40"/>
      <c r="D557" s="40"/>
      <c r="E557" s="40"/>
      <c r="F557" s="39"/>
      <c r="G557" s="40"/>
      <c r="H557" s="44" t="str">
        <f t="shared" si="65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66"/>
        <v>0</v>
      </c>
      <c r="AU557" s="16">
        <f t="shared" si="67"/>
        <v>0</v>
      </c>
      <c r="AV557" s="16">
        <f t="shared" si="68"/>
        <v>0</v>
      </c>
      <c r="AW557" s="18" t="str">
        <f t="shared" si="69"/>
        <v/>
      </c>
      <c r="AX557" s="54"/>
    </row>
    <row r="558" spans="1:50" x14ac:dyDescent="0.25">
      <c r="A558" s="39"/>
      <c r="B558" s="40"/>
      <c r="C558" s="40"/>
      <c r="D558" s="40"/>
      <c r="E558" s="40"/>
      <c r="F558" s="39"/>
      <c r="G558" s="40"/>
      <c r="H558" s="44" t="str">
        <f t="shared" si="65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66"/>
        <v>0</v>
      </c>
      <c r="AU558" s="16">
        <f t="shared" si="67"/>
        <v>0</v>
      </c>
      <c r="AV558" s="16">
        <f t="shared" si="68"/>
        <v>0</v>
      </c>
      <c r="AW558" s="18" t="str">
        <f t="shared" si="69"/>
        <v/>
      </c>
      <c r="AX558" s="54"/>
    </row>
    <row r="559" spans="1:50" x14ac:dyDescent="0.25">
      <c r="A559" s="39"/>
      <c r="B559" s="40"/>
      <c r="C559" s="40"/>
      <c r="D559" s="40"/>
      <c r="E559" s="40"/>
      <c r="F559" s="39"/>
      <c r="G559" s="40"/>
      <c r="H559" s="44" t="str">
        <f t="shared" si="65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66"/>
        <v>0</v>
      </c>
      <c r="AU559" s="16">
        <f t="shared" si="67"/>
        <v>0</v>
      </c>
      <c r="AV559" s="16">
        <f t="shared" si="68"/>
        <v>0</v>
      </c>
      <c r="AW559" s="18" t="str">
        <f t="shared" si="69"/>
        <v/>
      </c>
      <c r="AX559" s="54"/>
    </row>
    <row r="560" spans="1:50" x14ac:dyDescent="0.25">
      <c r="A560" s="39"/>
      <c r="B560" s="40"/>
      <c r="C560" s="40"/>
      <c r="D560" s="40"/>
      <c r="E560" s="40"/>
      <c r="F560" s="39"/>
      <c r="G560" s="40"/>
      <c r="H560" s="44" t="str">
        <f t="shared" si="65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66"/>
        <v>0</v>
      </c>
      <c r="AU560" s="16">
        <f t="shared" si="67"/>
        <v>0</v>
      </c>
      <c r="AV560" s="16">
        <f t="shared" si="68"/>
        <v>0</v>
      </c>
      <c r="AW560" s="18" t="str">
        <f t="shared" si="69"/>
        <v/>
      </c>
      <c r="AX560" s="54"/>
    </row>
    <row r="561" spans="1:50" x14ac:dyDescent="0.25">
      <c r="A561" s="39"/>
      <c r="B561" s="40"/>
      <c r="C561" s="40"/>
      <c r="D561" s="40"/>
      <c r="E561" s="40"/>
      <c r="F561" s="39"/>
      <c r="G561" s="40"/>
      <c r="H561" s="44" t="str">
        <f t="shared" si="65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66"/>
        <v>0</v>
      </c>
      <c r="AU561" s="16">
        <f t="shared" si="67"/>
        <v>0</v>
      </c>
      <c r="AV561" s="16">
        <f t="shared" si="68"/>
        <v>0</v>
      </c>
      <c r="AW561" s="18" t="str">
        <f t="shared" si="69"/>
        <v/>
      </c>
      <c r="AX561" s="54"/>
    </row>
    <row r="562" spans="1:50" x14ac:dyDescent="0.25">
      <c r="A562" s="39"/>
      <c r="B562" s="40"/>
      <c r="C562" s="40"/>
      <c r="D562" s="40"/>
      <c r="E562" s="40"/>
      <c r="F562" s="39"/>
      <c r="G562" s="40"/>
      <c r="H562" s="44" t="str">
        <f t="shared" si="65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66"/>
        <v>0</v>
      </c>
      <c r="AU562" s="16">
        <f t="shared" si="67"/>
        <v>0</v>
      </c>
      <c r="AV562" s="16">
        <f t="shared" si="68"/>
        <v>0</v>
      </c>
      <c r="AW562" s="18" t="str">
        <f t="shared" si="69"/>
        <v/>
      </c>
      <c r="AX562" s="54"/>
    </row>
    <row r="563" spans="1:50" x14ac:dyDescent="0.25">
      <c r="A563" s="39"/>
      <c r="B563" s="40"/>
      <c r="C563" s="40"/>
      <c r="D563" s="40"/>
      <c r="E563" s="40"/>
      <c r="F563" s="39"/>
      <c r="G563" s="40"/>
      <c r="H563" s="44" t="str">
        <f t="shared" si="65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66"/>
        <v>0</v>
      </c>
      <c r="AU563" s="16">
        <f t="shared" si="67"/>
        <v>0</v>
      </c>
      <c r="AV563" s="16">
        <f t="shared" si="68"/>
        <v>0</v>
      </c>
      <c r="AW563" s="18" t="str">
        <f t="shared" si="69"/>
        <v/>
      </c>
      <c r="AX563" s="54"/>
    </row>
    <row r="564" spans="1:50" x14ac:dyDescent="0.25">
      <c r="A564" s="39"/>
      <c r="B564" s="40"/>
      <c r="C564" s="40"/>
      <c r="D564" s="40"/>
      <c r="E564" s="40"/>
      <c r="F564" s="39"/>
      <c r="G564" s="40"/>
      <c r="H564" s="44" t="str">
        <f t="shared" si="65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66"/>
        <v>0</v>
      </c>
      <c r="AU564" s="16">
        <f t="shared" si="67"/>
        <v>0</v>
      </c>
      <c r="AV564" s="16">
        <f t="shared" si="68"/>
        <v>0</v>
      </c>
      <c r="AW564" s="18" t="str">
        <f t="shared" si="69"/>
        <v/>
      </c>
      <c r="AX564" s="54"/>
    </row>
    <row r="565" spans="1:50" x14ac:dyDescent="0.25">
      <c r="A565" s="39"/>
      <c r="B565" s="40"/>
      <c r="C565" s="40"/>
      <c r="D565" s="40"/>
      <c r="E565" s="40"/>
      <c r="F565" s="39"/>
      <c r="G565" s="40"/>
      <c r="H565" s="44" t="str">
        <f t="shared" si="65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66"/>
        <v>0</v>
      </c>
      <c r="AU565" s="16">
        <f t="shared" si="67"/>
        <v>0</v>
      </c>
      <c r="AV565" s="16">
        <f t="shared" si="68"/>
        <v>0</v>
      </c>
      <c r="AW565" s="18" t="str">
        <f t="shared" si="69"/>
        <v/>
      </c>
      <c r="AX565" s="54"/>
    </row>
    <row r="566" spans="1:50" x14ac:dyDescent="0.25">
      <c r="A566" s="39"/>
      <c r="B566" s="40"/>
      <c r="C566" s="40"/>
      <c r="D566" s="40"/>
      <c r="E566" s="40"/>
      <c r="F566" s="39"/>
      <c r="G566" s="40"/>
      <c r="H566" s="44" t="str">
        <f t="shared" si="65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66"/>
        <v>0</v>
      </c>
      <c r="AU566" s="16">
        <f t="shared" si="67"/>
        <v>0</v>
      </c>
      <c r="AV566" s="16">
        <f t="shared" si="68"/>
        <v>0</v>
      </c>
      <c r="AW566" s="18" t="str">
        <f t="shared" si="69"/>
        <v/>
      </c>
      <c r="AX566" s="54"/>
    </row>
    <row r="567" spans="1:50" x14ac:dyDescent="0.25">
      <c r="A567" s="39"/>
      <c r="B567" s="40"/>
      <c r="C567" s="40"/>
      <c r="D567" s="40"/>
      <c r="E567" s="40"/>
      <c r="F567" s="39"/>
      <c r="G567" s="40"/>
      <c r="H567" s="44" t="str">
        <f t="shared" si="65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66"/>
        <v>0</v>
      </c>
      <c r="AU567" s="16">
        <f t="shared" si="67"/>
        <v>0</v>
      </c>
      <c r="AV567" s="16">
        <f t="shared" si="68"/>
        <v>0</v>
      </c>
      <c r="AW567" s="18" t="str">
        <f t="shared" si="69"/>
        <v/>
      </c>
      <c r="AX567" s="54"/>
    </row>
    <row r="568" spans="1:50" x14ac:dyDescent="0.25">
      <c r="A568" s="39"/>
      <c r="B568" s="40"/>
      <c r="C568" s="40"/>
      <c r="D568" s="40"/>
      <c r="E568" s="40"/>
      <c r="F568" s="39"/>
      <c r="G568" s="40"/>
      <c r="H568" s="44" t="str">
        <f t="shared" si="65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66"/>
        <v>0</v>
      </c>
      <c r="AU568" s="16">
        <f t="shared" si="67"/>
        <v>0</v>
      </c>
      <c r="AV568" s="16">
        <f t="shared" si="68"/>
        <v>0</v>
      </c>
      <c r="AW568" s="18" t="str">
        <f t="shared" si="69"/>
        <v/>
      </c>
      <c r="AX568" s="54"/>
    </row>
    <row r="569" spans="1:50" x14ac:dyDescent="0.25">
      <c r="A569" s="39"/>
      <c r="B569" s="40"/>
      <c r="C569" s="40"/>
      <c r="D569" s="40"/>
      <c r="E569" s="40"/>
      <c r="F569" s="39"/>
      <c r="G569" s="40"/>
      <c r="H569" s="44" t="str">
        <f t="shared" si="65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66"/>
        <v>0</v>
      </c>
      <c r="AU569" s="16">
        <f t="shared" si="67"/>
        <v>0</v>
      </c>
      <c r="AV569" s="16">
        <f t="shared" si="68"/>
        <v>0</v>
      </c>
      <c r="AW569" s="18" t="str">
        <f t="shared" si="69"/>
        <v/>
      </c>
      <c r="AX569" s="54"/>
    </row>
    <row r="570" spans="1:50" x14ac:dyDescent="0.25">
      <c r="A570" s="39"/>
      <c r="B570" s="40"/>
      <c r="C570" s="40"/>
      <c r="D570" s="40"/>
      <c r="E570" s="40"/>
      <c r="F570" s="39"/>
      <c r="G570" s="40"/>
      <c r="H570" s="44" t="str">
        <f t="shared" si="65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66"/>
        <v>0</v>
      </c>
      <c r="AU570" s="16">
        <f t="shared" si="67"/>
        <v>0</v>
      </c>
      <c r="AV570" s="16">
        <f t="shared" si="68"/>
        <v>0</v>
      </c>
      <c r="AW570" s="18" t="str">
        <f t="shared" si="69"/>
        <v/>
      </c>
      <c r="AX570" s="54"/>
    </row>
    <row r="571" spans="1:50" x14ac:dyDescent="0.25">
      <c r="A571" s="39"/>
      <c r="B571" s="40"/>
      <c r="C571" s="40"/>
      <c r="D571" s="40"/>
      <c r="E571" s="40"/>
      <c r="F571" s="39"/>
      <c r="G571" s="40"/>
      <c r="H571" s="44" t="str">
        <f t="shared" si="65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66"/>
        <v>0</v>
      </c>
      <c r="AU571" s="16">
        <f t="shared" si="67"/>
        <v>0</v>
      </c>
      <c r="AV571" s="16">
        <f t="shared" si="68"/>
        <v>0</v>
      </c>
      <c r="AW571" s="18" t="str">
        <f t="shared" si="69"/>
        <v/>
      </c>
      <c r="AX571" s="54"/>
    </row>
    <row r="572" spans="1:50" x14ac:dyDescent="0.25">
      <c r="A572" s="39"/>
      <c r="B572" s="40"/>
      <c r="C572" s="40"/>
      <c r="D572" s="40"/>
      <c r="E572" s="40"/>
      <c r="F572" s="39"/>
      <c r="G572" s="40"/>
      <c r="H572" s="44" t="str">
        <f t="shared" si="65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66"/>
        <v>0</v>
      </c>
      <c r="AU572" s="16">
        <f t="shared" si="67"/>
        <v>0</v>
      </c>
      <c r="AV572" s="16">
        <f t="shared" si="68"/>
        <v>0</v>
      </c>
      <c r="AW572" s="18" t="str">
        <f t="shared" si="69"/>
        <v/>
      </c>
      <c r="AX572" s="54"/>
    </row>
    <row r="573" spans="1:50" x14ac:dyDescent="0.25">
      <c r="A573" s="39"/>
      <c r="B573" s="40"/>
      <c r="C573" s="40"/>
      <c r="D573" s="40"/>
      <c r="E573" s="40"/>
      <c r="F573" s="39"/>
      <c r="G573" s="40"/>
      <c r="H573" s="44" t="str">
        <f t="shared" si="65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66"/>
        <v>0</v>
      </c>
      <c r="AU573" s="16">
        <f t="shared" si="67"/>
        <v>0</v>
      </c>
      <c r="AV573" s="16">
        <f t="shared" si="68"/>
        <v>0</v>
      </c>
      <c r="AW573" s="18" t="str">
        <f t="shared" si="69"/>
        <v/>
      </c>
      <c r="AX573" s="54"/>
    </row>
    <row r="574" spans="1:50" x14ac:dyDescent="0.25">
      <c r="A574" s="39"/>
      <c r="B574" s="40"/>
      <c r="C574" s="40"/>
      <c r="D574" s="40"/>
      <c r="E574" s="40"/>
      <c r="F574" s="39"/>
      <c r="G574" s="40"/>
      <c r="H574" s="44" t="str">
        <f t="shared" si="65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66"/>
        <v>0</v>
      </c>
      <c r="AU574" s="16">
        <f t="shared" si="67"/>
        <v>0</v>
      </c>
      <c r="AV574" s="16">
        <f t="shared" si="68"/>
        <v>0</v>
      </c>
      <c r="AW574" s="18" t="str">
        <f t="shared" si="69"/>
        <v/>
      </c>
      <c r="AX574" s="54"/>
    </row>
    <row r="575" spans="1:50" x14ac:dyDescent="0.25">
      <c r="A575" s="39"/>
      <c r="B575" s="40"/>
      <c r="C575" s="40"/>
      <c r="D575" s="40"/>
      <c r="E575" s="40"/>
      <c r="F575" s="39"/>
      <c r="G575" s="40"/>
      <c r="H575" s="44" t="str">
        <f t="shared" si="65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66"/>
        <v>0</v>
      </c>
      <c r="AU575" s="16">
        <f t="shared" si="67"/>
        <v>0</v>
      </c>
      <c r="AV575" s="16">
        <f t="shared" si="68"/>
        <v>0</v>
      </c>
      <c r="AW575" s="18" t="str">
        <f t="shared" si="69"/>
        <v/>
      </c>
      <c r="AX575" s="54"/>
    </row>
    <row r="576" spans="1:50" x14ac:dyDescent="0.25">
      <c r="A576" s="39"/>
      <c r="B576" s="40"/>
      <c r="C576" s="40"/>
      <c r="D576" s="40"/>
      <c r="E576" s="40"/>
      <c r="F576" s="39"/>
      <c r="G576" s="40"/>
      <c r="H576" s="44" t="str">
        <f t="shared" si="65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66"/>
        <v>0</v>
      </c>
      <c r="AU576" s="16">
        <f t="shared" si="67"/>
        <v>0</v>
      </c>
      <c r="AV576" s="16">
        <f t="shared" si="68"/>
        <v>0</v>
      </c>
      <c r="AW576" s="18" t="str">
        <f t="shared" si="69"/>
        <v/>
      </c>
      <c r="AX576" s="54"/>
    </row>
    <row r="577" spans="1:50" x14ac:dyDescent="0.25">
      <c r="A577" s="39"/>
      <c r="B577" s="40"/>
      <c r="C577" s="40"/>
      <c r="D577" s="40"/>
      <c r="E577" s="40"/>
      <c r="F577" s="39"/>
      <c r="G577" s="40"/>
      <c r="H577" s="44" t="str">
        <f t="shared" si="65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66"/>
        <v>0</v>
      </c>
      <c r="AU577" s="16">
        <f t="shared" si="67"/>
        <v>0</v>
      </c>
      <c r="AV577" s="16">
        <f t="shared" si="68"/>
        <v>0</v>
      </c>
      <c r="AW577" s="18" t="str">
        <f t="shared" si="69"/>
        <v/>
      </c>
      <c r="AX577" s="54"/>
    </row>
    <row r="578" spans="1:50" x14ac:dyDescent="0.25">
      <c r="A578" s="39"/>
      <c r="B578" s="40"/>
      <c r="C578" s="40"/>
      <c r="D578" s="40"/>
      <c r="E578" s="40"/>
      <c r="F578" s="39"/>
      <c r="G578" s="40"/>
      <c r="H578" s="44" t="str">
        <f t="shared" si="65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66"/>
        <v>0</v>
      </c>
      <c r="AU578" s="16">
        <f t="shared" si="67"/>
        <v>0</v>
      </c>
      <c r="AV578" s="16">
        <f t="shared" si="68"/>
        <v>0</v>
      </c>
      <c r="AW578" s="18" t="str">
        <f t="shared" si="69"/>
        <v/>
      </c>
      <c r="AX578" s="54"/>
    </row>
    <row r="579" spans="1:50" x14ac:dyDescent="0.25">
      <c r="A579" s="39"/>
      <c r="B579" s="40"/>
      <c r="C579" s="40"/>
      <c r="D579" s="40"/>
      <c r="E579" s="40"/>
      <c r="F579" s="39"/>
      <c r="G579" s="40"/>
      <c r="H579" s="44" t="str">
        <f t="shared" si="65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66"/>
        <v>0</v>
      </c>
      <c r="AU579" s="16">
        <f t="shared" si="67"/>
        <v>0</v>
      </c>
      <c r="AV579" s="16">
        <f t="shared" si="68"/>
        <v>0</v>
      </c>
      <c r="AW579" s="18" t="str">
        <f t="shared" si="69"/>
        <v/>
      </c>
      <c r="AX579" s="54"/>
    </row>
    <row r="580" spans="1:50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70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71">COUNTIF(I580:AS580,"=3")+COUNTIF(I580:AS580,"=4")+COUNTIF(I580:AS580,"=5")</f>
        <v>0</v>
      </c>
      <c r="AU580" s="16">
        <f t="shared" ref="AU580:AU643" si="72">COUNTIF(I580:AS580,"=4")</f>
        <v>0</v>
      </c>
      <c r="AV580" s="16">
        <f t="shared" ref="AV580:AV643" si="73">COUNTIF(I580:AS580,"=1")</f>
        <v>0</v>
      </c>
      <c r="AW580" s="18" t="str">
        <f t="shared" ref="AW580:AW643" si="74">IFERROR(IF(F580&lt;&gt;"",IF(AU580/AT580*100=100, (AU580+AV580)/AT580*100,AU580/AT580*100),""),0)</f>
        <v/>
      </c>
      <c r="AX580" s="54"/>
    </row>
    <row r="581" spans="1:50" x14ac:dyDescent="0.25">
      <c r="A581" s="39"/>
      <c r="B581" s="40"/>
      <c r="C581" s="40"/>
      <c r="D581" s="40"/>
      <c r="E581" s="40"/>
      <c r="F581" s="39"/>
      <c r="G581" s="40"/>
      <c r="H581" s="44" t="str">
        <f t="shared" si="70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71"/>
        <v>0</v>
      </c>
      <c r="AU581" s="16">
        <f t="shared" si="72"/>
        <v>0</v>
      </c>
      <c r="AV581" s="16">
        <f t="shared" si="73"/>
        <v>0</v>
      </c>
      <c r="AW581" s="18" t="str">
        <f t="shared" si="74"/>
        <v/>
      </c>
      <c r="AX581" s="54"/>
    </row>
    <row r="582" spans="1:50" x14ac:dyDescent="0.25">
      <c r="A582" s="39"/>
      <c r="B582" s="40"/>
      <c r="C582" s="40"/>
      <c r="D582" s="40"/>
      <c r="E582" s="40"/>
      <c r="F582" s="39"/>
      <c r="G582" s="40"/>
      <c r="H582" s="44" t="str">
        <f t="shared" si="70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71"/>
        <v>0</v>
      </c>
      <c r="AU582" s="16">
        <f t="shared" si="72"/>
        <v>0</v>
      </c>
      <c r="AV582" s="16">
        <f t="shared" si="73"/>
        <v>0</v>
      </c>
      <c r="AW582" s="18" t="str">
        <f t="shared" si="74"/>
        <v/>
      </c>
      <c r="AX582" s="54"/>
    </row>
    <row r="583" spans="1:50" x14ac:dyDescent="0.25">
      <c r="A583" s="39"/>
      <c r="B583" s="40"/>
      <c r="C583" s="40"/>
      <c r="D583" s="40"/>
      <c r="E583" s="40"/>
      <c r="F583" s="39"/>
      <c r="G583" s="40"/>
      <c r="H583" s="44" t="str">
        <f t="shared" si="70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71"/>
        <v>0</v>
      </c>
      <c r="AU583" s="16">
        <f t="shared" si="72"/>
        <v>0</v>
      </c>
      <c r="AV583" s="16">
        <f t="shared" si="73"/>
        <v>0</v>
      </c>
      <c r="AW583" s="18" t="str">
        <f t="shared" si="74"/>
        <v/>
      </c>
      <c r="AX583" s="54"/>
    </row>
    <row r="584" spans="1:50" x14ac:dyDescent="0.25">
      <c r="A584" s="39"/>
      <c r="B584" s="40"/>
      <c r="C584" s="40"/>
      <c r="D584" s="40"/>
      <c r="E584" s="40"/>
      <c r="F584" s="39"/>
      <c r="G584" s="40"/>
      <c r="H584" s="44" t="str">
        <f t="shared" si="70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71"/>
        <v>0</v>
      </c>
      <c r="AU584" s="16">
        <f t="shared" si="72"/>
        <v>0</v>
      </c>
      <c r="AV584" s="16">
        <f t="shared" si="73"/>
        <v>0</v>
      </c>
      <c r="AW584" s="18" t="str">
        <f t="shared" si="74"/>
        <v/>
      </c>
      <c r="AX584" s="54"/>
    </row>
    <row r="585" spans="1:50" x14ac:dyDescent="0.25">
      <c r="A585" s="39"/>
      <c r="B585" s="40"/>
      <c r="C585" s="40"/>
      <c r="D585" s="40"/>
      <c r="E585" s="40"/>
      <c r="F585" s="39"/>
      <c r="G585" s="40"/>
      <c r="H585" s="44" t="str">
        <f t="shared" si="70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71"/>
        <v>0</v>
      </c>
      <c r="AU585" s="16">
        <f t="shared" si="72"/>
        <v>0</v>
      </c>
      <c r="AV585" s="16">
        <f t="shared" si="73"/>
        <v>0</v>
      </c>
      <c r="AW585" s="18" t="str">
        <f t="shared" si="74"/>
        <v/>
      </c>
      <c r="AX585" s="54"/>
    </row>
    <row r="586" spans="1:50" x14ac:dyDescent="0.25">
      <c r="A586" s="39"/>
      <c r="B586" s="40"/>
      <c r="C586" s="40"/>
      <c r="D586" s="40"/>
      <c r="E586" s="40"/>
      <c r="F586" s="39"/>
      <c r="G586" s="40"/>
      <c r="H586" s="44" t="str">
        <f t="shared" si="70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71"/>
        <v>0</v>
      </c>
      <c r="AU586" s="16">
        <f t="shared" si="72"/>
        <v>0</v>
      </c>
      <c r="AV586" s="16">
        <f t="shared" si="73"/>
        <v>0</v>
      </c>
      <c r="AW586" s="18" t="str">
        <f t="shared" si="74"/>
        <v/>
      </c>
      <c r="AX586" s="54"/>
    </row>
    <row r="587" spans="1:50" x14ac:dyDescent="0.25">
      <c r="A587" s="39"/>
      <c r="B587" s="40"/>
      <c r="C587" s="40"/>
      <c r="D587" s="40"/>
      <c r="E587" s="40"/>
      <c r="F587" s="39"/>
      <c r="G587" s="40"/>
      <c r="H587" s="44" t="str">
        <f t="shared" si="70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71"/>
        <v>0</v>
      </c>
      <c r="AU587" s="16">
        <f t="shared" si="72"/>
        <v>0</v>
      </c>
      <c r="AV587" s="16">
        <f t="shared" si="73"/>
        <v>0</v>
      </c>
      <c r="AW587" s="18" t="str">
        <f t="shared" si="74"/>
        <v/>
      </c>
      <c r="AX587" s="54"/>
    </row>
    <row r="588" spans="1:50" x14ac:dyDescent="0.25">
      <c r="A588" s="39"/>
      <c r="B588" s="40"/>
      <c r="C588" s="40"/>
      <c r="D588" s="40"/>
      <c r="E588" s="40"/>
      <c r="F588" s="39"/>
      <c r="G588" s="40"/>
      <c r="H588" s="44" t="str">
        <f t="shared" si="70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71"/>
        <v>0</v>
      </c>
      <c r="AU588" s="16">
        <f t="shared" si="72"/>
        <v>0</v>
      </c>
      <c r="AV588" s="16">
        <f t="shared" si="73"/>
        <v>0</v>
      </c>
      <c r="AW588" s="18" t="str">
        <f t="shared" si="74"/>
        <v/>
      </c>
      <c r="AX588" s="54"/>
    </row>
    <row r="589" spans="1:50" x14ac:dyDescent="0.25">
      <c r="A589" s="39"/>
      <c r="B589" s="40"/>
      <c r="C589" s="40"/>
      <c r="D589" s="40"/>
      <c r="E589" s="40"/>
      <c r="F589" s="39"/>
      <c r="G589" s="40"/>
      <c r="H589" s="44" t="str">
        <f t="shared" si="70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71"/>
        <v>0</v>
      </c>
      <c r="AU589" s="16">
        <f t="shared" si="72"/>
        <v>0</v>
      </c>
      <c r="AV589" s="16">
        <f t="shared" si="73"/>
        <v>0</v>
      </c>
      <c r="AW589" s="18" t="str">
        <f t="shared" si="74"/>
        <v/>
      </c>
      <c r="AX589" s="54"/>
    </row>
    <row r="590" spans="1:50" x14ac:dyDescent="0.25">
      <c r="A590" s="39"/>
      <c r="B590" s="40"/>
      <c r="C590" s="40"/>
      <c r="D590" s="40"/>
      <c r="E590" s="40"/>
      <c r="F590" s="39"/>
      <c r="G590" s="40"/>
      <c r="H590" s="44" t="str">
        <f t="shared" si="70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71"/>
        <v>0</v>
      </c>
      <c r="AU590" s="16">
        <f t="shared" si="72"/>
        <v>0</v>
      </c>
      <c r="AV590" s="16">
        <f t="shared" si="73"/>
        <v>0</v>
      </c>
      <c r="AW590" s="18" t="str">
        <f t="shared" si="74"/>
        <v/>
      </c>
      <c r="AX590" s="54"/>
    </row>
    <row r="591" spans="1:50" x14ac:dyDescent="0.25">
      <c r="A591" s="39"/>
      <c r="B591" s="40"/>
      <c r="C591" s="40"/>
      <c r="D591" s="40"/>
      <c r="E591" s="40"/>
      <c r="F591" s="39"/>
      <c r="G591" s="40"/>
      <c r="H591" s="44" t="str">
        <f t="shared" si="70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71"/>
        <v>0</v>
      </c>
      <c r="AU591" s="16">
        <f t="shared" si="72"/>
        <v>0</v>
      </c>
      <c r="AV591" s="16">
        <f t="shared" si="73"/>
        <v>0</v>
      </c>
      <c r="AW591" s="18" t="str">
        <f t="shared" si="74"/>
        <v/>
      </c>
      <c r="AX591" s="54"/>
    </row>
    <row r="592" spans="1:50" x14ac:dyDescent="0.25">
      <c r="A592" s="39"/>
      <c r="B592" s="40"/>
      <c r="C592" s="40"/>
      <c r="D592" s="40"/>
      <c r="E592" s="40"/>
      <c r="F592" s="39"/>
      <c r="G592" s="40"/>
      <c r="H592" s="44" t="str">
        <f t="shared" si="70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71"/>
        <v>0</v>
      </c>
      <c r="AU592" s="16">
        <f t="shared" si="72"/>
        <v>0</v>
      </c>
      <c r="AV592" s="16">
        <f t="shared" si="73"/>
        <v>0</v>
      </c>
      <c r="AW592" s="18" t="str">
        <f t="shared" si="74"/>
        <v/>
      </c>
      <c r="AX592" s="54"/>
    </row>
    <row r="593" spans="1:50" x14ac:dyDescent="0.25">
      <c r="A593" s="39"/>
      <c r="B593" s="40"/>
      <c r="C593" s="40"/>
      <c r="D593" s="40"/>
      <c r="E593" s="40"/>
      <c r="F593" s="39"/>
      <c r="G593" s="40"/>
      <c r="H593" s="44" t="str">
        <f t="shared" si="70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71"/>
        <v>0</v>
      </c>
      <c r="AU593" s="16">
        <f t="shared" si="72"/>
        <v>0</v>
      </c>
      <c r="AV593" s="16">
        <f t="shared" si="73"/>
        <v>0</v>
      </c>
      <c r="AW593" s="18" t="str">
        <f t="shared" si="74"/>
        <v/>
      </c>
      <c r="AX593" s="54"/>
    </row>
    <row r="594" spans="1:50" x14ac:dyDescent="0.25">
      <c r="A594" s="39"/>
      <c r="B594" s="40"/>
      <c r="C594" s="40"/>
      <c r="D594" s="40"/>
      <c r="E594" s="40"/>
      <c r="F594" s="39"/>
      <c r="G594" s="40"/>
      <c r="H594" s="44" t="str">
        <f t="shared" si="70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71"/>
        <v>0</v>
      </c>
      <c r="AU594" s="16">
        <f t="shared" si="72"/>
        <v>0</v>
      </c>
      <c r="AV594" s="16">
        <f t="shared" si="73"/>
        <v>0</v>
      </c>
      <c r="AW594" s="18" t="str">
        <f t="shared" si="74"/>
        <v/>
      </c>
      <c r="AX594" s="54"/>
    </row>
    <row r="595" spans="1:50" x14ac:dyDescent="0.25">
      <c r="A595" s="39"/>
      <c r="B595" s="40"/>
      <c r="C595" s="40"/>
      <c r="D595" s="40"/>
      <c r="E595" s="40"/>
      <c r="F595" s="39"/>
      <c r="G595" s="40"/>
      <c r="H595" s="44" t="str">
        <f t="shared" si="70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71"/>
        <v>0</v>
      </c>
      <c r="AU595" s="16">
        <f t="shared" si="72"/>
        <v>0</v>
      </c>
      <c r="AV595" s="16">
        <f t="shared" si="73"/>
        <v>0</v>
      </c>
      <c r="AW595" s="18" t="str">
        <f t="shared" si="74"/>
        <v/>
      </c>
      <c r="AX595" s="54"/>
    </row>
    <row r="596" spans="1:50" x14ac:dyDescent="0.25">
      <c r="A596" s="39"/>
      <c r="B596" s="40"/>
      <c r="C596" s="40"/>
      <c r="D596" s="40"/>
      <c r="E596" s="40"/>
      <c r="F596" s="39"/>
      <c r="G596" s="40"/>
      <c r="H596" s="44" t="str">
        <f t="shared" si="70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71"/>
        <v>0</v>
      </c>
      <c r="AU596" s="16">
        <f t="shared" si="72"/>
        <v>0</v>
      </c>
      <c r="AV596" s="16">
        <f t="shared" si="73"/>
        <v>0</v>
      </c>
      <c r="AW596" s="18" t="str">
        <f t="shared" si="74"/>
        <v/>
      </c>
      <c r="AX596" s="54"/>
    </row>
    <row r="597" spans="1:50" x14ac:dyDescent="0.25">
      <c r="A597" s="39"/>
      <c r="B597" s="40"/>
      <c r="C597" s="40"/>
      <c r="D597" s="40"/>
      <c r="E597" s="40"/>
      <c r="F597" s="39"/>
      <c r="G597" s="40"/>
      <c r="H597" s="44" t="str">
        <f t="shared" si="70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71"/>
        <v>0</v>
      </c>
      <c r="AU597" s="16">
        <f t="shared" si="72"/>
        <v>0</v>
      </c>
      <c r="AV597" s="16">
        <f t="shared" si="73"/>
        <v>0</v>
      </c>
      <c r="AW597" s="18" t="str">
        <f t="shared" si="74"/>
        <v/>
      </c>
      <c r="AX597" s="54"/>
    </row>
    <row r="598" spans="1:50" x14ac:dyDescent="0.25">
      <c r="A598" s="39"/>
      <c r="B598" s="40"/>
      <c r="C598" s="40"/>
      <c r="D598" s="40"/>
      <c r="E598" s="40"/>
      <c r="F598" s="39"/>
      <c r="G598" s="40"/>
      <c r="H598" s="44" t="str">
        <f t="shared" si="70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71"/>
        <v>0</v>
      </c>
      <c r="AU598" s="16">
        <f t="shared" si="72"/>
        <v>0</v>
      </c>
      <c r="AV598" s="16">
        <f t="shared" si="73"/>
        <v>0</v>
      </c>
      <c r="AW598" s="18" t="str">
        <f t="shared" si="74"/>
        <v/>
      </c>
      <c r="AX598" s="54"/>
    </row>
    <row r="599" spans="1:50" x14ac:dyDescent="0.25">
      <c r="A599" s="39"/>
      <c r="B599" s="40"/>
      <c r="C599" s="40"/>
      <c r="D599" s="40"/>
      <c r="E599" s="40"/>
      <c r="F599" s="39"/>
      <c r="G599" s="40"/>
      <c r="H599" s="44" t="str">
        <f t="shared" si="70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71"/>
        <v>0</v>
      </c>
      <c r="AU599" s="16">
        <f t="shared" si="72"/>
        <v>0</v>
      </c>
      <c r="AV599" s="16">
        <f t="shared" si="73"/>
        <v>0</v>
      </c>
      <c r="AW599" s="18" t="str">
        <f t="shared" si="74"/>
        <v/>
      </c>
      <c r="AX599" s="54"/>
    </row>
    <row r="600" spans="1:50" x14ac:dyDescent="0.25">
      <c r="A600" s="39"/>
      <c r="B600" s="40"/>
      <c r="C600" s="40"/>
      <c r="D600" s="40"/>
      <c r="E600" s="40"/>
      <c r="F600" s="39"/>
      <c r="G600" s="40"/>
      <c r="H600" s="44" t="str">
        <f t="shared" si="70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71"/>
        <v>0</v>
      </c>
      <c r="AU600" s="16">
        <f t="shared" si="72"/>
        <v>0</v>
      </c>
      <c r="AV600" s="16">
        <f t="shared" si="73"/>
        <v>0</v>
      </c>
      <c r="AW600" s="18" t="str">
        <f t="shared" si="74"/>
        <v/>
      </c>
      <c r="AX600" s="54"/>
    </row>
    <row r="601" spans="1:50" x14ac:dyDescent="0.25">
      <c r="A601" s="39"/>
      <c r="B601" s="40"/>
      <c r="C601" s="40"/>
      <c r="D601" s="40"/>
      <c r="E601" s="40"/>
      <c r="F601" s="39"/>
      <c r="G601" s="40"/>
      <c r="H601" s="44" t="str">
        <f t="shared" si="70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71"/>
        <v>0</v>
      </c>
      <c r="AU601" s="16">
        <f t="shared" si="72"/>
        <v>0</v>
      </c>
      <c r="AV601" s="16">
        <f t="shared" si="73"/>
        <v>0</v>
      </c>
      <c r="AW601" s="18" t="str">
        <f t="shared" si="74"/>
        <v/>
      </c>
      <c r="AX601" s="54"/>
    </row>
    <row r="602" spans="1:50" x14ac:dyDescent="0.25">
      <c r="A602" s="39"/>
      <c r="B602" s="40"/>
      <c r="C602" s="40"/>
      <c r="D602" s="40"/>
      <c r="E602" s="40"/>
      <c r="F602" s="39"/>
      <c r="G602" s="40"/>
      <c r="H602" s="44" t="str">
        <f t="shared" si="70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71"/>
        <v>0</v>
      </c>
      <c r="AU602" s="16">
        <f t="shared" si="72"/>
        <v>0</v>
      </c>
      <c r="AV602" s="16">
        <f t="shared" si="73"/>
        <v>0</v>
      </c>
      <c r="AW602" s="18" t="str">
        <f t="shared" si="74"/>
        <v/>
      </c>
      <c r="AX602" s="54"/>
    </row>
    <row r="603" spans="1:50" x14ac:dyDescent="0.25">
      <c r="A603" s="39"/>
      <c r="B603" s="40"/>
      <c r="C603" s="40"/>
      <c r="D603" s="40"/>
      <c r="E603" s="40"/>
      <c r="F603" s="39"/>
      <c r="G603" s="40"/>
      <c r="H603" s="44" t="str">
        <f t="shared" si="70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71"/>
        <v>0</v>
      </c>
      <c r="AU603" s="16">
        <f t="shared" si="72"/>
        <v>0</v>
      </c>
      <c r="AV603" s="16">
        <f t="shared" si="73"/>
        <v>0</v>
      </c>
      <c r="AW603" s="18" t="str">
        <f t="shared" si="74"/>
        <v/>
      </c>
      <c r="AX603" s="54"/>
    </row>
    <row r="604" spans="1:50" x14ac:dyDescent="0.25">
      <c r="A604" s="39"/>
      <c r="B604" s="40"/>
      <c r="C604" s="40"/>
      <c r="D604" s="40"/>
      <c r="E604" s="40"/>
      <c r="F604" s="39"/>
      <c r="G604" s="40"/>
      <c r="H604" s="44" t="str">
        <f t="shared" si="70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71"/>
        <v>0</v>
      </c>
      <c r="AU604" s="16">
        <f t="shared" si="72"/>
        <v>0</v>
      </c>
      <c r="AV604" s="16">
        <f t="shared" si="73"/>
        <v>0</v>
      </c>
      <c r="AW604" s="18" t="str">
        <f t="shared" si="74"/>
        <v/>
      </c>
      <c r="AX604" s="54"/>
    </row>
    <row r="605" spans="1:50" x14ac:dyDescent="0.25">
      <c r="A605" s="39"/>
      <c r="B605" s="40"/>
      <c r="C605" s="40"/>
      <c r="D605" s="40"/>
      <c r="E605" s="40"/>
      <c r="F605" s="39"/>
      <c r="G605" s="40"/>
      <c r="H605" s="44" t="str">
        <f t="shared" si="70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71"/>
        <v>0</v>
      </c>
      <c r="AU605" s="16">
        <f t="shared" si="72"/>
        <v>0</v>
      </c>
      <c r="AV605" s="16">
        <f t="shared" si="73"/>
        <v>0</v>
      </c>
      <c r="AW605" s="18" t="str">
        <f t="shared" si="74"/>
        <v/>
      </c>
      <c r="AX605" s="54"/>
    </row>
    <row r="606" spans="1:50" x14ac:dyDescent="0.25">
      <c r="A606" s="39"/>
      <c r="B606" s="40"/>
      <c r="C606" s="40"/>
      <c r="D606" s="40"/>
      <c r="E606" s="40"/>
      <c r="F606" s="39"/>
      <c r="G606" s="40"/>
      <c r="H606" s="44" t="str">
        <f t="shared" si="70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71"/>
        <v>0</v>
      </c>
      <c r="AU606" s="16">
        <f t="shared" si="72"/>
        <v>0</v>
      </c>
      <c r="AV606" s="16">
        <f t="shared" si="73"/>
        <v>0</v>
      </c>
      <c r="AW606" s="18" t="str">
        <f t="shared" si="74"/>
        <v/>
      </c>
      <c r="AX606" s="54"/>
    </row>
    <row r="607" spans="1:50" x14ac:dyDescent="0.25">
      <c r="A607" s="39"/>
      <c r="B607" s="40"/>
      <c r="C607" s="40"/>
      <c r="D607" s="40"/>
      <c r="E607" s="40"/>
      <c r="F607" s="39"/>
      <c r="G607" s="40"/>
      <c r="H607" s="44" t="str">
        <f t="shared" si="70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71"/>
        <v>0</v>
      </c>
      <c r="AU607" s="16">
        <f t="shared" si="72"/>
        <v>0</v>
      </c>
      <c r="AV607" s="16">
        <f t="shared" si="73"/>
        <v>0</v>
      </c>
      <c r="AW607" s="18" t="str">
        <f t="shared" si="74"/>
        <v/>
      </c>
      <c r="AX607" s="54"/>
    </row>
    <row r="608" spans="1:50" x14ac:dyDescent="0.25">
      <c r="A608" s="39"/>
      <c r="B608" s="40"/>
      <c r="C608" s="40"/>
      <c r="D608" s="40"/>
      <c r="E608" s="40"/>
      <c r="F608" s="39"/>
      <c r="G608" s="40"/>
      <c r="H608" s="44" t="str">
        <f t="shared" si="70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71"/>
        <v>0</v>
      </c>
      <c r="AU608" s="16">
        <f t="shared" si="72"/>
        <v>0</v>
      </c>
      <c r="AV608" s="16">
        <f t="shared" si="73"/>
        <v>0</v>
      </c>
      <c r="AW608" s="18" t="str">
        <f t="shared" si="74"/>
        <v/>
      </c>
      <c r="AX608" s="54"/>
    </row>
    <row r="609" spans="1:50" x14ac:dyDescent="0.25">
      <c r="A609" s="39"/>
      <c r="B609" s="40"/>
      <c r="C609" s="40"/>
      <c r="D609" s="40"/>
      <c r="E609" s="40"/>
      <c r="F609" s="39"/>
      <c r="G609" s="40"/>
      <c r="H609" s="44" t="str">
        <f t="shared" si="70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71"/>
        <v>0</v>
      </c>
      <c r="AU609" s="16">
        <f t="shared" si="72"/>
        <v>0</v>
      </c>
      <c r="AV609" s="16">
        <f t="shared" si="73"/>
        <v>0</v>
      </c>
      <c r="AW609" s="18" t="str">
        <f t="shared" si="74"/>
        <v/>
      </c>
      <c r="AX609" s="54"/>
    </row>
    <row r="610" spans="1:50" x14ac:dyDescent="0.25">
      <c r="A610" s="39"/>
      <c r="B610" s="40"/>
      <c r="C610" s="40"/>
      <c r="D610" s="40"/>
      <c r="E610" s="40"/>
      <c r="F610" s="39"/>
      <c r="G610" s="40"/>
      <c r="H610" s="44" t="str">
        <f t="shared" si="70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71"/>
        <v>0</v>
      </c>
      <c r="AU610" s="16">
        <f t="shared" si="72"/>
        <v>0</v>
      </c>
      <c r="AV610" s="16">
        <f t="shared" si="73"/>
        <v>0</v>
      </c>
      <c r="AW610" s="18" t="str">
        <f t="shared" si="74"/>
        <v/>
      </c>
      <c r="AX610" s="54"/>
    </row>
    <row r="611" spans="1:50" x14ac:dyDescent="0.25">
      <c r="A611" s="39"/>
      <c r="B611" s="40"/>
      <c r="C611" s="40"/>
      <c r="D611" s="40"/>
      <c r="E611" s="40"/>
      <c r="F611" s="39"/>
      <c r="G611" s="40"/>
      <c r="H611" s="44" t="str">
        <f t="shared" si="70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71"/>
        <v>0</v>
      </c>
      <c r="AU611" s="16">
        <f t="shared" si="72"/>
        <v>0</v>
      </c>
      <c r="AV611" s="16">
        <f t="shared" si="73"/>
        <v>0</v>
      </c>
      <c r="AW611" s="18" t="str">
        <f t="shared" si="74"/>
        <v/>
      </c>
      <c r="AX611" s="54"/>
    </row>
    <row r="612" spans="1:50" x14ac:dyDescent="0.25">
      <c r="A612" s="39"/>
      <c r="B612" s="40"/>
      <c r="C612" s="40"/>
      <c r="D612" s="40"/>
      <c r="E612" s="40"/>
      <c r="F612" s="39"/>
      <c r="G612" s="40"/>
      <c r="H612" s="44" t="str">
        <f t="shared" si="70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71"/>
        <v>0</v>
      </c>
      <c r="AU612" s="16">
        <f t="shared" si="72"/>
        <v>0</v>
      </c>
      <c r="AV612" s="16">
        <f t="shared" si="73"/>
        <v>0</v>
      </c>
      <c r="AW612" s="18" t="str">
        <f t="shared" si="74"/>
        <v/>
      </c>
      <c r="AX612" s="54"/>
    </row>
    <row r="613" spans="1:50" x14ac:dyDescent="0.25">
      <c r="A613" s="39"/>
      <c r="B613" s="40"/>
      <c r="C613" s="40"/>
      <c r="D613" s="40"/>
      <c r="E613" s="40"/>
      <c r="F613" s="39"/>
      <c r="G613" s="40"/>
      <c r="H613" s="44" t="str">
        <f t="shared" si="70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71"/>
        <v>0</v>
      </c>
      <c r="AU613" s="16">
        <f t="shared" si="72"/>
        <v>0</v>
      </c>
      <c r="AV613" s="16">
        <f t="shared" si="73"/>
        <v>0</v>
      </c>
      <c r="AW613" s="18" t="str">
        <f t="shared" si="74"/>
        <v/>
      </c>
      <c r="AX613" s="54"/>
    </row>
    <row r="614" spans="1:50" x14ac:dyDescent="0.25">
      <c r="A614" s="39"/>
      <c r="B614" s="40"/>
      <c r="C614" s="40"/>
      <c r="D614" s="40"/>
      <c r="E614" s="40"/>
      <c r="F614" s="39"/>
      <c r="G614" s="40"/>
      <c r="H614" s="44" t="str">
        <f t="shared" si="70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71"/>
        <v>0</v>
      </c>
      <c r="AU614" s="16">
        <f t="shared" si="72"/>
        <v>0</v>
      </c>
      <c r="AV614" s="16">
        <f t="shared" si="73"/>
        <v>0</v>
      </c>
      <c r="AW614" s="18" t="str">
        <f t="shared" si="74"/>
        <v/>
      </c>
      <c r="AX614" s="54"/>
    </row>
    <row r="615" spans="1:50" x14ac:dyDescent="0.25">
      <c r="A615" s="39"/>
      <c r="B615" s="40"/>
      <c r="C615" s="40"/>
      <c r="D615" s="40"/>
      <c r="E615" s="40"/>
      <c r="F615" s="39"/>
      <c r="G615" s="40"/>
      <c r="H615" s="44" t="str">
        <f t="shared" si="70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71"/>
        <v>0</v>
      </c>
      <c r="AU615" s="16">
        <f t="shared" si="72"/>
        <v>0</v>
      </c>
      <c r="AV615" s="16">
        <f t="shared" si="73"/>
        <v>0</v>
      </c>
      <c r="AW615" s="18" t="str">
        <f t="shared" si="74"/>
        <v/>
      </c>
      <c r="AX615" s="54"/>
    </row>
    <row r="616" spans="1:50" x14ac:dyDescent="0.25">
      <c r="A616" s="39"/>
      <c r="B616" s="40"/>
      <c r="C616" s="40"/>
      <c r="D616" s="40"/>
      <c r="E616" s="40"/>
      <c r="F616" s="39"/>
      <c r="G616" s="40"/>
      <c r="H616" s="44" t="str">
        <f t="shared" si="70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71"/>
        <v>0</v>
      </c>
      <c r="AU616" s="16">
        <f t="shared" si="72"/>
        <v>0</v>
      </c>
      <c r="AV616" s="16">
        <f t="shared" si="73"/>
        <v>0</v>
      </c>
      <c r="AW616" s="18" t="str">
        <f t="shared" si="74"/>
        <v/>
      </c>
      <c r="AX616" s="54"/>
    </row>
    <row r="617" spans="1:50" x14ac:dyDescent="0.25">
      <c r="A617" s="39"/>
      <c r="B617" s="40"/>
      <c r="C617" s="40"/>
      <c r="D617" s="40"/>
      <c r="E617" s="40"/>
      <c r="F617" s="39"/>
      <c r="G617" s="40"/>
      <c r="H617" s="44" t="str">
        <f t="shared" si="70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71"/>
        <v>0</v>
      </c>
      <c r="AU617" s="16">
        <f t="shared" si="72"/>
        <v>0</v>
      </c>
      <c r="AV617" s="16">
        <f t="shared" si="73"/>
        <v>0</v>
      </c>
      <c r="AW617" s="18" t="str">
        <f t="shared" si="74"/>
        <v/>
      </c>
      <c r="AX617" s="54"/>
    </row>
    <row r="618" spans="1:50" x14ac:dyDescent="0.25">
      <c r="A618" s="39"/>
      <c r="B618" s="40"/>
      <c r="C618" s="40"/>
      <c r="D618" s="40"/>
      <c r="E618" s="40"/>
      <c r="F618" s="39"/>
      <c r="G618" s="40"/>
      <c r="H618" s="44" t="str">
        <f t="shared" si="70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71"/>
        <v>0</v>
      </c>
      <c r="AU618" s="16">
        <f t="shared" si="72"/>
        <v>0</v>
      </c>
      <c r="AV618" s="16">
        <f t="shared" si="73"/>
        <v>0</v>
      </c>
      <c r="AW618" s="18" t="str">
        <f t="shared" si="74"/>
        <v/>
      </c>
      <c r="AX618" s="54"/>
    </row>
    <row r="619" spans="1:50" x14ac:dyDescent="0.25">
      <c r="A619" s="39"/>
      <c r="B619" s="40"/>
      <c r="C619" s="40"/>
      <c r="D619" s="40"/>
      <c r="E619" s="40"/>
      <c r="F619" s="39"/>
      <c r="G619" s="40"/>
      <c r="H619" s="44" t="str">
        <f t="shared" si="70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71"/>
        <v>0</v>
      </c>
      <c r="AU619" s="16">
        <f t="shared" si="72"/>
        <v>0</v>
      </c>
      <c r="AV619" s="16">
        <f t="shared" si="73"/>
        <v>0</v>
      </c>
      <c r="AW619" s="18" t="str">
        <f t="shared" si="74"/>
        <v/>
      </c>
      <c r="AX619" s="54"/>
    </row>
    <row r="620" spans="1:50" x14ac:dyDescent="0.25">
      <c r="A620" s="39"/>
      <c r="B620" s="40"/>
      <c r="C620" s="40"/>
      <c r="D620" s="40"/>
      <c r="E620" s="40"/>
      <c r="F620" s="39"/>
      <c r="G620" s="40"/>
      <c r="H620" s="44" t="str">
        <f t="shared" si="70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71"/>
        <v>0</v>
      </c>
      <c r="AU620" s="16">
        <f t="shared" si="72"/>
        <v>0</v>
      </c>
      <c r="AV620" s="16">
        <f t="shared" si="73"/>
        <v>0</v>
      </c>
      <c r="AW620" s="18" t="str">
        <f t="shared" si="74"/>
        <v/>
      </c>
      <c r="AX620" s="54"/>
    </row>
    <row r="621" spans="1:50" x14ac:dyDescent="0.25">
      <c r="A621" s="39"/>
      <c r="B621" s="40"/>
      <c r="C621" s="40"/>
      <c r="D621" s="40"/>
      <c r="E621" s="40"/>
      <c r="F621" s="39"/>
      <c r="G621" s="40"/>
      <c r="H621" s="44" t="str">
        <f t="shared" si="70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71"/>
        <v>0</v>
      </c>
      <c r="AU621" s="16">
        <f t="shared" si="72"/>
        <v>0</v>
      </c>
      <c r="AV621" s="16">
        <f t="shared" si="73"/>
        <v>0</v>
      </c>
      <c r="AW621" s="18" t="str">
        <f t="shared" si="74"/>
        <v/>
      </c>
      <c r="AX621" s="54"/>
    </row>
    <row r="622" spans="1:50" x14ac:dyDescent="0.25">
      <c r="A622" s="39"/>
      <c r="B622" s="40"/>
      <c r="C622" s="40"/>
      <c r="D622" s="40"/>
      <c r="E622" s="40"/>
      <c r="F622" s="39"/>
      <c r="G622" s="40"/>
      <c r="H622" s="44" t="str">
        <f t="shared" si="70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71"/>
        <v>0</v>
      </c>
      <c r="AU622" s="16">
        <f t="shared" si="72"/>
        <v>0</v>
      </c>
      <c r="AV622" s="16">
        <f t="shared" si="73"/>
        <v>0</v>
      </c>
      <c r="AW622" s="18" t="str">
        <f t="shared" si="74"/>
        <v/>
      </c>
      <c r="AX622" s="54"/>
    </row>
    <row r="623" spans="1:50" x14ac:dyDescent="0.25">
      <c r="A623" s="39"/>
      <c r="B623" s="40"/>
      <c r="C623" s="40"/>
      <c r="D623" s="40"/>
      <c r="E623" s="40"/>
      <c r="F623" s="39"/>
      <c r="G623" s="40"/>
      <c r="H623" s="44" t="str">
        <f t="shared" si="70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71"/>
        <v>0</v>
      </c>
      <c r="AU623" s="16">
        <f t="shared" si="72"/>
        <v>0</v>
      </c>
      <c r="AV623" s="16">
        <f t="shared" si="73"/>
        <v>0</v>
      </c>
      <c r="AW623" s="18" t="str">
        <f t="shared" si="74"/>
        <v/>
      </c>
      <c r="AX623" s="54"/>
    </row>
    <row r="624" spans="1:50" x14ac:dyDescent="0.25">
      <c r="A624" s="39"/>
      <c r="B624" s="40"/>
      <c r="C624" s="40"/>
      <c r="D624" s="40"/>
      <c r="E624" s="40"/>
      <c r="F624" s="39"/>
      <c r="G624" s="40"/>
      <c r="H624" s="44" t="str">
        <f t="shared" si="70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71"/>
        <v>0</v>
      </c>
      <c r="AU624" s="16">
        <f t="shared" si="72"/>
        <v>0</v>
      </c>
      <c r="AV624" s="16">
        <f t="shared" si="73"/>
        <v>0</v>
      </c>
      <c r="AW624" s="18" t="str">
        <f t="shared" si="74"/>
        <v/>
      </c>
      <c r="AX624" s="54"/>
    </row>
    <row r="625" spans="1:50" x14ac:dyDescent="0.25">
      <c r="A625" s="39"/>
      <c r="B625" s="40"/>
      <c r="C625" s="40"/>
      <c r="D625" s="40"/>
      <c r="E625" s="40"/>
      <c r="F625" s="39"/>
      <c r="G625" s="40"/>
      <c r="H625" s="44" t="str">
        <f t="shared" si="70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71"/>
        <v>0</v>
      </c>
      <c r="AU625" s="16">
        <f t="shared" si="72"/>
        <v>0</v>
      </c>
      <c r="AV625" s="16">
        <f t="shared" si="73"/>
        <v>0</v>
      </c>
      <c r="AW625" s="18" t="str">
        <f t="shared" si="74"/>
        <v/>
      </c>
      <c r="AX625" s="54"/>
    </row>
    <row r="626" spans="1:50" x14ac:dyDescent="0.25">
      <c r="A626" s="39"/>
      <c r="B626" s="40"/>
      <c r="C626" s="40"/>
      <c r="D626" s="40"/>
      <c r="E626" s="40"/>
      <c r="F626" s="39"/>
      <c r="G626" s="40"/>
      <c r="H626" s="44" t="str">
        <f t="shared" si="70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71"/>
        <v>0</v>
      </c>
      <c r="AU626" s="16">
        <f t="shared" si="72"/>
        <v>0</v>
      </c>
      <c r="AV626" s="16">
        <f t="shared" si="73"/>
        <v>0</v>
      </c>
      <c r="AW626" s="18" t="str">
        <f t="shared" si="74"/>
        <v/>
      </c>
      <c r="AX626" s="54"/>
    </row>
    <row r="627" spans="1:50" x14ac:dyDescent="0.25">
      <c r="A627" s="39"/>
      <c r="B627" s="40"/>
      <c r="C627" s="40"/>
      <c r="D627" s="40"/>
      <c r="E627" s="40"/>
      <c r="F627" s="39"/>
      <c r="G627" s="40"/>
      <c r="H627" s="44" t="str">
        <f t="shared" si="70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71"/>
        <v>0</v>
      </c>
      <c r="AU627" s="16">
        <f t="shared" si="72"/>
        <v>0</v>
      </c>
      <c r="AV627" s="16">
        <f t="shared" si="73"/>
        <v>0</v>
      </c>
      <c r="AW627" s="18" t="str">
        <f t="shared" si="74"/>
        <v/>
      </c>
      <c r="AX627" s="54"/>
    </row>
    <row r="628" spans="1:50" x14ac:dyDescent="0.25">
      <c r="A628" s="39"/>
      <c r="B628" s="40"/>
      <c r="C628" s="40"/>
      <c r="D628" s="40"/>
      <c r="E628" s="40"/>
      <c r="F628" s="39"/>
      <c r="G628" s="40"/>
      <c r="H628" s="44" t="str">
        <f t="shared" si="70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71"/>
        <v>0</v>
      </c>
      <c r="AU628" s="16">
        <f t="shared" si="72"/>
        <v>0</v>
      </c>
      <c r="AV628" s="16">
        <f t="shared" si="73"/>
        <v>0</v>
      </c>
      <c r="AW628" s="18" t="str">
        <f t="shared" si="74"/>
        <v/>
      </c>
      <c r="AX628" s="54"/>
    </row>
    <row r="629" spans="1:50" x14ac:dyDescent="0.25">
      <c r="A629" s="39"/>
      <c r="B629" s="40"/>
      <c r="C629" s="40"/>
      <c r="D629" s="40"/>
      <c r="E629" s="40"/>
      <c r="F629" s="39"/>
      <c r="G629" s="40"/>
      <c r="H629" s="44" t="str">
        <f t="shared" si="70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71"/>
        <v>0</v>
      </c>
      <c r="AU629" s="16">
        <f t="shared" si="72"/>
        <v>0</v>
      </c>
      <c r="AV629" s="16">
        <f t="shared" si="73"/>
        <v>0</v>
      </c>
      <c r="AW629" s="18" t="str">
        <f t="shared" si="74"/>
        <v/>
      </c>
      <c r="AX629" s="54"/>
    </row>
    <row r="630" spans="1:50" x14ac:dyDescent="0.25">
      <c r="A630" s="39"/>
      <c r="B630" s="40"/>
      <c r="C630" s="40"/>
      <c r="D630" s="40"/>
      <c r="E630" s="40"/>
      <c r="F630" s="39"/>
      <c r="G630" s="40"/>
      <c r="H630" s="44" t="str">
        <f t="shared" si="70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71"/>
        <v>0</v>
      </c>
      <c r="AU630" s="16">
        <f t="shared" si="72"/>
        <v>0</v>
      </c>
      <c r="AV630" s="16">
        <f t="shared" si="73"/>
        <v>0</v>
      </c>
      <c r="AW630" s="18" t="str">
        <f t="shared" si="74"/>
        <v/>
      </c>
      <c r="AX630" s="54"/>
    </row>
    <row r="631" spans="1:50" x14ac:dyDescent="0.25">
      <c r="A631" s="39"/>
      <c r="B631" s="40"/>
      <c r="C631" s="40"/>
      <c r="D631" s="40"/>
      <c r="E631" s="40"/>
      <c r="F631" s="39"/>
      <c r="G631" s="40"/>
      <c r="H631" s="44" t="str">
        <f t="shared" si="70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71"/>
        <v>0</v>
      </c>
      <c r="AU631" s="16">
        <f t="shared" si="72"/>
        <v>0</v>
      </c>
      <c r="AV631" s="16">
        <f t="shared" si="73"/>
        <v>0</v>
      </c>
      <c r="AW631" s="18" t="str">
        <f t="shared" si="74"/>
        <v/>
      </c>
      <c r="AX631" s="54"/>
    </row>
    <row r="632" spans="1:50" x14ac:dyDescent="0.25">
      <c r="A632" s="39"/>
      <c r="B632" s="40"/>
      <c r="C632" s="40"/>
      <c r="D632" s="40"/>
      <c r="E632" s="40"/>
      <c r="F632" s="39"/>
      <c r="G632" s="40"/>
      <c r="H632" s="44" t="str">
        <f t="shared" si="70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71"/>
        <v>0</v>
      </c>
      <c r="AU632" s="16">
        <f t="shared" si="72"/>
        <v>0</v>
      </c>
      <c r="AV632" s="16">
        <f t="shared" si="73"/>
        <v>0</v>
      </c>
      <c r="AW632" s="18" t="str">
        <f t="shared" si="74"/>
        <v/>
      </c>
      <c r="AX632" s="54"/>
    </row>
    <row r="633" spans="1:50" x14ac:dyDescent="0.25">
      <c r="A633" s="39"/>
      <c r="B633" s="40"/>
      <c r="C633" s="40"/>
      <c r="D633" s="40"/>
      <c r="E633" s="40"/>
      <c r="F633" s="39"/>
      <c r="G633" s="40"/>
      <c r="H633" s="44" t="str">
        <f t="shared" si="70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71"/>
        <v>0</v>
      </c>
      <c r="AU633" s="16">
        <f t="shared" si="72"/>
        <v>0</v>
      </c>
      <c r="AV633" s="16">
        <f t="shared" si="73"/>
        <v>0</v>
      </c>
      <c r="AW633" s="18" t="str">
        <f t="shared" si="74"/>
        <v/>
      </c>
      <c r="AX633" s="54"/>
    </row>
    <row r="634" spans="1:50" x14ac:dyDescent="0.25">
      <c r="A634" s="39"/>
      <c r="B634" s="40"/>
      <c r="C634" s="40"/>
      <c r="D634" s="40"/>
      <c r="E634" s="40"/>
      <c r="F634" s="39"/>
      <c r="G634" s="40"/>
      <c r="H634" s="44" t="str">
        <f t="shared" si="70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71"/>
        <v>0</v>
      </c>
      <c r="AU634" s="16">
        <f t="shared" si="72"/>
        <v>0</v>
      </c>
      <c r="AV634" s="16">
        <f t="shared" si="73"/>
        <v>0</v>
      </c>
      <c r="AW634" s="18" t="str">
        <f t="shared" si="74"/>
        <v/>
      </c>
      <c r="AX634" s="54"/>
    </row>
    <row r="635" spans="1:50" x14ac:dyDescent="0.25">
      <c r="A635" s="39"/>
      <c r="B635" s="40"/>
      <c r="C635" s="40"/>
      <c r="D635" s="40"/>
      <c r="E635" s="40"/>
      <c r="F635" s="39"/>
      <c r="G635" s="40"/>
      <c r="H635" s="44" t="str">
        <f t="shared" si="70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71"/>
        <v>0</v>
      </c>
      <c r="AU635" s="16">
        <f t="shared" si="72"/>
        <v>0</v>
      </c>
      <c r="AV635" s="16">
        <f t="shared" si="73"/>
        <v>0</v>
      </c>
      <c r="AW635" s="18" t="str">
        <f t="shared" si="74"/>
        <v/>
      </c>
      <c r="AX635" s="54"/>
    </row>
    <row r="636" spans="1:50" x14ac:dyDescent="0.25">
      <c r="A636" s="39"/>
      <c r="B636" s="40"/>
      <c r="C636" s="40"/>
      <c r="D636" s="40"/>
      <c r="E636" s="40"/>
      <c r="F636" s="39"/>
      <c r="G636" s="40"/>
      <c r="H636" s="44" t="str">
        <f t="shared" si="70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71"/>
        <v>0</v>
      </c>
      <c r="AU636" s="16">
        <f t="shared" si="72"/>
        <v>0</v>
      </c>
      <c r="AV636" s="16">
        <f t="shared" si="73"/>
        <v>0</v>
      </c>
      <c r="AW636" s="18" t="str">
        <f t="shared" si="74"/>
        <v/>
      </c>
      <c r="AX636" s="54"/>
    </row>
    <row r="637" spans="1:50" x14ac:dyDescent="0.25">
      <c r="A637" s="39"/>
      <c r="B637" s="40"/>
      <c r="C637" s="40"/>
      <c r="D637" s="40"/>
      <c r="E637" s="40"/>
      <c r="F637" s="39"/>
      <c r="G637" s="40"/>
      <c r="H637" s="44" t="str">
        <f t="shared" si="70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71"/>
        <v>0</v>
      </c>
      <c r="AU637" s="16">
        <f t="shared" si="72"/>
        <v>0</v>
      </c>
      <c r="AV637" s="16">
        <f t="shared" si="73"/>
        <v>0</v>
      </c>
      <c r="AW637" s="18" t="str">
        <f t="shared" si="74"/>
        <v/>
      </c>
      <c r="AX637" s="54"/>
    </row>
    <row r="638" spans="1:50" x14ac:dyDescent="0.25">
      <c r="A638" s="39"/>
      <c r="B638" s="40"/>
      <c r="C638" s="40"/>
      <c r="D638" s="40"/>
      <c r="E638" s="40"/>
      <c r="F638" s="39"/>
      <c r="G638" s="40"/>
      <c r="H638" s="44" t="str">
        <f t="shared" si="70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71"/>
        <v>0</v>
      </c>
      <c r="AU638" s="16">
        <f t="shared" si="72"/>
        <v>0</v>
      </c>
      <c r="AV638" s="16">
        <f t="shared" si="73"/>
        <v>0</v>
      </c>
      <c r="AW638" s="18" t="str">
        <f t="shared" si="74"/>
        <v/>
      </c>
      <c r="AX638" s="54"/>
    </row>
    <row r="639" spans="1:50" x14ac:dyDescent="0.25">
      <c r="A639" s="39"/>
      <c r="B639" s="40"/>
      <c r="C639" s="40"/>
      <c r="D639" s="40"/>
      <c r="E639" s="40"/>
      <c r="F639" s="39"/>
      <c r="G639" s="40"/>
      <c r="H639" s="44" t="str">
        <f t="shared" si="70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71"/>
        <v>0</v>
      </c>
      <c r="AU639" s="16">
        <f t="shared" si="72"/>
        <v>0</v>
      </c>
      <c r="AV639" s="16">
        <f t="shared" si="73"/>
        <v>0</v>
      </c>
      <c r="AW639" s="18" t="str">
        <f t="shared" si="74"/>
        <v/>
      </c>
      <c r="AX639" s="54"/>
    </row>
    <row r="640" spans="1:50" x14ac:dyDescent="0.25">
      <c r="A640" s="39"/>
      <c r="B640" s="40"/>
      <c r="C640" s="40"/>
      <c r="D640" s="40"/>
      <c r="E640" s="40"/>
      <c r="F640" s="39"/>
      <c r="G640" s="40"/>
      <c r="H640" s="44" t="str">
        <f t="shared" si="70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71"/>
        <v>0</v>
      </c>
      <c r="AU640" s="16">
        <f t="shared" si="72"/>
        <v>0</v>
      </c>
      <c r="AV640" s="16">
        <f t="shared" si="73"/>
        <v>0</v>
      </c>
      <c r="AW640" s="18" t="str">
        <f t="shared" si="74"/>
        <v/>
      </c>
      <c r="AX640" s="54"/>
    </row>
    <row r="641" spans="1:50" x14ac:dyDescent="0.25">
      <c r="A641" s="39"/>
      <c r="B641" s="40"/>
      <c r="C641" s="40"/>
      <c r="D641" s="40"/>
      <c r="E641" s="40"/>
      <c r="F641" s="39"/>
      <c r="G641" s="40"/>
      <c r="H641" s="44" t="str">
        <f t="shared" si="70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71"/>
        <v>0</v>
      </c>
      <c r="AU641" s="16">
        <f t="shared" si="72"/>
        <v>0</v>
      </c>
      <c r="AV641" s="16">
        <f t="shared" si="73"/>
        <v>0</v>
      </c>
      <c r="AW641" s="18" t="str">
        <f t="shared" si="74"/>
        <v/>
      </c>
      <c r="AX641" s="54"/>
    </row>
    <row r="642" spans="1:50" x14ac:dyDescent="0.25">
      <c r="A642" s="39"/>
      <c r="B642" s="40"/>
      <c r="C642" s="40"/>
      <c r="D642" s="40"/>
      <c r="E642" s="40"/>
      <c r="F642" s="39"/>
      <c r="G642" s="40"/>
      <c r="H642" s="44" t="str">
        <f t="shared" si="70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71"/>
        <v>0</v>
      </c>
      <c r="AU642" s="16">
        <f t="shared" si="72"/>
        <v>0</v>
      </c>
      <c r="AV642" s="16">
        <f t="shared" si="73"/>
        <v>0</v>
      </c>
      <c r="AW642" s="18" t="str">
        <f t="shared" si="74"/>
        <v/>
      </c>
      <c r="AX642" s="54"/>
    </row>
    <row r="643" spans="1:50" x14ac:dyDescent="0.25">
      <c r="A643" s="39"/>
      <c r="B643" s="40"/>
      <c r="C643" s="40"/>
      <c r="D643" s="40"/>
      <c r="E643" s="40"/>
      <c r="F643" s="39"/>
      <c r="G643" s="40"/>
      <c r="H643" s="44" t="str">
        <f t="shared" si="70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71"/>
        <v>0</v>
      </c>
      <c r="AU643" s="16">
        <f t="shared" si="72"/>
        <v>0</v>
      </c>
      <c r="AV643" s="16">
        <f t="shared" si="73"/>
        <v>0</v>
      </c>
      <c r="AW643" s="18" t="str">
        <f t="shared" si="74"/>
        <v/>
      </c>
      <c r="AX643" s="54"/>
    </row>
    <row r="644" spans="1:50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75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76">COUNTIF(I644:AS644,"=3")+COUNTIF(I644:AS644,"=4")+COUNTIF(I644:AS644,"=5")</f>
        <v>0</v>
      </c>
      <c r="AU644" s="16">
        <f t="shared" ref="AU644:AU707" si="77">COUNTIF(I644:AS644,"=4")</f>
        <v>0</v>
      </c>
      <c r="AV644" s="16">
        <f t="shared" ref="AV644:AV707" si="78">COUNTIF(I644:AS644,"=1")</f>
        <v>0</v>
      </c>
      <c r="AW644" s="18" t="str">
        <f t="shared" ref="AW644:AW707" si="79">IFERROR(IF(F644&lt;&gt;"",IF(AU644/AT644*100=100, (AU644+AV644)/AT644*100,AU644/AT644*100),""),0)</f>
        <v/>
      </c>
      <c r="AX644" s="54"/>
    </row>
    <row r="645" spans="1:50" x14ac:dyDescent="0.25">
      <c r="A645" s="39"/>
      <c r="B645" s="40"/>
      <c r="C645" s="40"/>
      <c r="D645" s="40"/>
      <c r="E645" s="40"/>
      <c r="F645" s="39"/>
      <c r="G645" s="40"/>
      <c r="H645" s="44" t="str">
        <f t="shared" si="75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76"/>
        <v>0</v>
      </c>
      <c r="AU645" s="16">
        <f t="shared" si="77"/>
        <v>0</v>
      </c>
      <c r="AV645" s="16">
        <f t="shared" si="78"/>
        <v>0</v>
      </c>
      <c r="AW645" s="18" t="str">
        <f t="shared" si="79"/>
        <v/>
      </c>
      <c r="AX645" s="54"/>
    </row>
    <row r="646" spans="1:50" x14ac:dyDescent="0.25">
      <c r="A646" s="39"/>
      <c r="B646" s="40"/>
      <c r="C646" s="40"/>
      <c r="D646" s="40"/>
      <c r="E646" s="40"/>
      <c r="F646" s="39"/>
      <c r="G646" s="40"/>
      <c r="H646" s="44" t="str">
        <f t="shared" si="75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76"/>
        <v>0</v>
      </c>
      <c r="AU646" s="16">
        <f t="shared" si="77"/>
        <v>0</v>
      </c>
      <c r="AV646" s="16">
        <f t="shared" si="78"/>
        <v>0</v>
      </c>
      <c r="AW646" s="18" t="str">
        <f t="shared" si="79"/>
        <v/>
      </c>
      <c r="AX646" s="54"/>
    </row>
    <row r="647" spans="1:50" x14ac:dyDescent="0.25">
      <c r="A647" s="39"/>
      <c r="B647" s="40"/>
      <c r="C647" s="40"/>
      <c r="D647" s="40"/>
      <c r="E647" s="40"/>
      <c r="F647" s="39"/>
      <c r="G647" s="40"/>
      <c r="H647" s="44" t="str">
        <f t="shared" si="75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76"/>
        <v>0</v>
      </c>
      <c r="AU647" s="16">
        <f t="shared" si="77"/>
        <v>0</v>
      </c>
      <c r="AV647" s="16">
        <f t="shared" si="78"/>
        <v>0</v>
      </c>
      <c r="AW647" s="18" t="str">
        <f t="shared" si="79"/>
        <v/>
      </c>
      <c r="AX647" s="54"/>
    </row>
    <row r="648" spans="1:50" x14ac:dyDescent="0.25">
      <c r="A648" s="39"/>
      <c r="B648" s="40"/>
      <c r="C648" s="40"/>
      <c r="D648" s="40"/>
      <c r="E648" s="40"/>
      <c r="F648" s="39"/>
      <c r="G648" s="40"/>
      <c r="H648" s="44" t="str">
        <f t="shared" si="75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76"/>
        <v>0</v>
      </c>
      <c r="AU648" s="16">
        <f t="shared" si="77"/>
        <v>0</v>
      </c>
      <c r="AV648" s="16">
        <f t="shared" si="78"/>
        <v>0</v>
      </c>
      <c r="AW648" s="18" t="str">
        <f t="shared" si="79"/>
        <v/>
      </c>
      <c r="AX648" s="54"/>
    </row>
    <row r="649" spans="1:50" x14ac:dyDescent="0.25">
      <c r="A649" s="39"/>
      <c r="B649" s="40"/>
      <c r="C649" s="40"/>
      <c r="D649" s="40"/>
      <c r="E649" s="40"/>
      <c r="F649" s="39"/>
      <c r="G649" s="40"/>
      <c r="H649" s="44" t="str">
        <f t="shared" si="75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76"/>
        <v>0</v>
      </c>
      <c r="AU649" s="16">
        <f t="shared" si="77"/>
        <v>0</v>
      </c>
      <c r="AV649" s="16">
        <f t="shared" si="78"/>
        <v>0</v>
      </c>
      <c r="AW649" s="18" t="str">
        <f t="shared" si="79"/>
        <v/>
      </c>
      <c r="AX649" s="54"/>
    </row>
    <row r="650" spans="1:50" x14ac:dyDescent="0.25">
      <c r="A650" s="39"/>
      <c r="B650" s="40"/>
      <c r="C650" s="40"/>
      <c r="D650" s="40"/>
      <c r="E650" s="40"/>
      <c r="F650" s="39"/>
      <c r="G650" s="40"/>
      <c r="H650" s="44" t="str">
        <f t="shared" si="75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76"/>
        <v>0</v>
      </c>
      <c r="AU650" s="16">
        <f t="shared" si="77"/>
        <v>0</v>
      </c>
      <c r="AV650" s="16">
        <f t="shared" si="78"/>
        <v>0</v>
      </c>
      <c r="AW650" s="18" t="str">
        <f t="shared" si="79"/>
        <v/>
      </c>
      <c r="AX650" s="54"/>
    </row>
    <row r="651" spans="1:50" x14ac:dyDescent="0.25">
      <c r="A651" s="39"/>
      <c r="B651" s="40"/>
      <c r="C651" s="40"/>
      <c r="D651" s="40"/>
      <c r="E651" s="40"/>
      <c r="F651" s="39"/>
      <c r="G651" s="40"/>
      <c r="H651" s="44" t="str">
        <f t="shared" si="75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76"/>
        <v>0</v>
      </c>
      <c r="AU651" s="16">
        <f t="shared" si="77"/>
        <v>0</v>
      </c>
      <c r="AV651" s="16">
        <f t="shared" si="78"/>
        <v>0</v>
      </c>
      <c r="AW651" s="18" t="str">
        <f t="shared" si="79"/>
        <v/>
      </c>
      <c r="AX651" s="54"/>
    </row>
    <row r="652" spans="1:50" x14ac:dyDescent="0.25">
      <c r="A652" s="39"/>
      <c r="B652" s="40"/>
      <c r="C652" s="40"/>
      <c r="D652" s="40"/>
      <c r="E652" s="40"/>
      <c r="F652" s="39"/>
      <c r="G652" s="40"/>
      <c r="H652" s="44" t="str">
        <f t="shared" si="75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76"/>
        <v>0</v>
      </c>
      <c r="AU652" s="16">
        <f t="shared" si="77"/>
        <v>0</v>
      </c>
      <c r="AV652" s="16">
        <f t="shared" si="78"/>
        <v>0</v>
      </c>
      <c r="AW652" s="18" t="str">
        <f t="shared" si="79"/>
        <v/>
      </c>
      <c r="AX652" s="54"/>
    </row>
    <row r="653" spans="1:50" x14ac:dyDescent="0.25">
      <c r="A653" s="39"/>
      <c r="B653" s="40"/>
      <c r="C653" s="40"/>
      <c r="D653" s="40"/>
      <c r="E653" s="40"/>
      <c r="F653" s="39"/>
      <c r="G653" s="40"/>
      <c r="H653" s="44" t="str">
        <f t="shared" si="75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76"/>
        <v>0</v>
      </c>
      <c r="AU653" s="16">
        <f t="shared" si="77"/>
        <v>0</v>
      </c>
      <c r="AV653" s="16">
        <f t="shared" si="78"/>
        <v>0</v>
      </c>
      <c r="AW653" s="18" t="str">
        <f t="shared" si="79"/>
        <v/>
      </c>
      <c r="AX653" s="54"/>
    </row>
    <row r="654" spans="1:50" x14ac:dyDescent="0.25">
      <c r="A654" s="39"/>
      <c r="B654" s="40"/>
      <c r="C654" s="40"/>
      <c r="D654" s="40"/>
      <c r="E654" s="40"/>
      <c r="F654" s="39"/>
      <c r="G654" s="40"/>
      <c r="H654" s="44" t="str">
        <f t="shared" si="75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76"/>
        <v>0</v>
      </c>
      <c r="AU654" s="16">
        <f t="shared" si="77"/>
        <v>0</v>
      </c>
      <c r="AV654" s="16">
        <f t="shared" si="78"/>
        <v>0</v>
      </c>
      <c r="AW654" s="18" t="str">
        <f t="shared" si="79"/>
        <v/>
      </c>
      <c r="AX654" s="54"/>
    </row>
    <row r="655" spans="1:50" x14ac:dyDescent="0.25">
      <c r="A655" s="39"/>
      <c r="B655" s="40"/>
      <c r="C655" s="40"/>
      <c r="D655" s="40"/>
      <c r="E655" s="40"/>
      <c r="F655" s="39"/>
      <c r="G655" s="40"/>
      <c r="H655" s="44" t="str">
        <f t="shared" si="75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76"/>
        <v>0</v>
      </c>
      <c r="AU655" s="16">
        <f t="shared" si="77"/>
        <v>0</v>
      </c>
      <c r="AV655" s="16">
        <f t="shared" si="78"/>
        <v>0</v>
      </c>
      <c r="AW655" s="18" t="str">
        <f t="shared" si="79"/>
        <v/>
      </c>
      <c r="AX655" s="54"/>
    </row>
    <row r="656" spans="1:50" x14ac:dyDescent="0.25">
      <c r="A656" s="39"/>
      <c r="B656" s="40"/>
      <c r="C656" s="40"/>
      <c r="D656" s="40"/>
      <c r="E656" s="40"/>
      <c r="F656" s="39"/>
      <c r="G656" s="40"/>
      <c r="H656" s="44" t="str">
        <f t="shared" si="75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76"/>
        <v>0</v>
      </c>
      <c r="AU656" s="16">
        <f t="shared" si="77"/>
        <v>0</v>
      </c>
      <c r="AV656" s="16">
        <f t="shared" si="78"/>
        <v>0</v>
      </c>
      <c r="AW656" s="18" t="str">
        <f t="shared" si="79"/>
        <v/>
      </c>
      <c r="AX656" s="54"/>
    </row>
    <row r="657" spans="1:50" x14ac:dyDescent="0.25">
      <c r="A657" s="39"/>
      <c r="B657" s="40"/>
      <c r="C657" s="40"/>
      <c r="D657" s="40"/>
      <c r="E657" s="40"/>
      <c r="F657" s="39"/>
      <c r="G657" s="40"/>
      <c r="H657" s="44" t="str">
        <f t="shared" si="75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76"/>
        <v>0</v>
      </c>
      <c r="AU657" s="16">
        <f t="shared" si="77"/>
        <v>0</v>
      </c>
      <c r="AV657" s="16">
        <f t="shared" si="78"/>
        <v>0</v>
      </c>
      <c r="AW657" s="18" t="str">
        <f t="shared" si="79"/>
        <v/>
      </c>
      <c r="AX657" s="54"/>
    </row>
    <row r="658" spans="1:50" x14ac:dyDescent="0.25">
      <c r="A658" s="39"/>
      <c r="B658" s="40"/>
      <c r="C658" s="40"/>
      <c r="D658" s="40"/>
      <c r="E658" s="40"/>
      <c r="F658" s="39"/>
      <c r="G658" s="40"/>
      <c r="H658" s="44" t="str">
        <f t="shared" si="75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76"/>
        <v>0</v>
      </c>
      <c r="AU658" s="16">
        <f t="shared" si="77"/>
        <v>0</v>
      </c>
      <c r="AV658" s="16">
        <f t="shared" si="78"/>
        <v>0</v>
      </c>
      <c r="AW658" s="18" t="str">
        <f t="shared" si="79"/>
        <v/>
      </c>
      <c r="AX658" s="54"/>
    </row>
    <row r="659" spans="1:50" x14ac:dyDescent="0.25">
      <c r="A659" s="39"/>
      <c r="B659" s="40"/>
      <c r="C659" s="40"/>
      <c r="D659" s="40"/>
      <c r="E659" s="40"/>
      <c r="F659" s="39"/>
      <c r="G659" s="40"/>
      <c r="H659" s="44" t="str">
        <f t="shared" si="75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76"/>
        <v>0</v>
      </c>
      <c r="AU659" s="16">
        <f t="shared" si="77"/>
        <v>0</v>
      </c>
      <c r="AV659" s="16">
        <f t="shared" si="78"/>
        <v>0</v>
      </c>
      <c r="AW659" s="18" t="str">
        <f t="shared" si="79"/>
        <v/>
      </c>
      <c r="AX659" s="54"/>
    </row>
    <row r="660" spans="1:50" x14ac:dyDescent="0.25">
      <c r="A660" s="39"/>
      <c r="B660" s="40"/>
      <c r="C660" s="40"/>
      <c r="D660" s="40"/>
      <c r="E660" s="40"/>
      <c r="F660" s="39"/>
      <c r="G660" s="40"/>
      <c r="H660" s="44" t="str">
        <f t="shared" si="75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76"/>
        <v>0</v>
      </c>
      <c r="AU660" s="16">
        <f t="shared" si="77"/>
        <v>0</v>
      </c>
      <c r="AV660" s="16">
        <f t="shared" si="78"/>
        <v>0</v>
      </c>
      <c r="AW660" s="18" t="str">
        <f t="shared" si="79"/>
        <v/>
      </c>
      <c r="AX660" s="54"/>
    </row>
    <row r="661" spans="1:50" x14ac:dyDescent="0.25">
      <c r="A661" s="39"/>
      <c r="B661" s="40"/>
      <c r="C661" s="40"/>
      <c r="D661" s="40"/>
      <c r="E661" s="40"/>
      <c r="F661" s="39"/>
      <c r="G661" s="40"/>
      <c r="H661" s="44" t="str">
        <f t="shared" si="75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76"/>
        <v>0</v>
      </c>
      <c r="AU661" s="16">
        <f t="shared" si="77"/>
        <v>0</v>
      </c>
      <c r="AV661" s="16">
        <f t="shared" si="78"/>
        <v>0</v>
      </c>
      <c r="AW661" s="18" t="str">
        <f t="shared" si="79"/>
        <v/>
      </c>
      <c r="AX661" s="54"/>
    </row>
    <row r="662" spans="1:50" x14ac:dyDescent="0.25">
      <c r="A662" s="39"/>
      <c r="B662" s="40"/>
      <c r="C662" s="40"/>
      <c r="D662" s="40"/>
      <c r="E662" s="40"/>
      <c r="F662" s="39"/>
      <c r="G662" s="40"/>
      <c r="H662" s="44" t="str">
        <f t="shared" si="75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76"/>
        <v>0</v>
      </c>
      <c r="AU662" s="16">
        <f t="shared" si="77"/>
        <v>0</v>
      </c>
      <c r="AV662" s="16">
        <f t="shared" si="78"/>
        <v>0</v>
      </c>
      <c r="AW662" s="18" t="str">
        <f t="shared" si="79"/>
        <v/>
      </c>
      <c r="AX662" s="54"/>
    </row>
    <row r="663" spans="1:50" x14ac:dyDescent="0.25">
      <c r="A663" s="39"/>
      <c r="B663" s="40"/>
      <c r="C663" s="40"/>
      <c r="D663" s="40"/>
      <c r="E663" s="40"/>
      <c r="F663" s="39"/>
      <c r="G663" s="40"/>
      <c r="H663" s="44" t="str">
        <f t="shared" si="75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76"/>
        <v>0</v>
      </c>
      <c r="AU663" s="16">
        <f t="shared" si="77"/>
        <v>0</v>
      </c>
      <c r="AV663" s="16">
        <f t="shared" si="78"/>
        <v>0</v>
      </c>
      <c r="AW663" s="18" t="str">
        <f t="shared" si="79"/>
        <v/>
      </c>
      <c r="AX663" s="54"/>
    </row>
    <row r="664" spans="1:50" x14ac:dyDescent="0.25">
      <c r="A664" s="39"/>
      <c r="B664" s="40"/>
      <c r="C664" s="40"/>
      <c r="D664" s="40"/>
      <c r="E664" s="40"/>
      <c r="F664" s="39"/>
      <c r="G664" s="40"/>
      <c r="H664" s="44" t="str">
        <f t="shared" si="75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76"/>
        <v>0</v>
      </c>
      <c r="AU664" s="16">
        <f t="shared" si="77"/>
        <v>0</v>
      </c>
      <c r="AV664" s="16">
        <f t="shared" si="78"/>
        <v>0</v>
      </c>
      <c r="AW664" s="18" t="str">
        <f t="shared" si="79"/>
        <v/>
      </c>
      <c r="AX664" s="54"/>
    </row>
    <row r="665" spans="1:50" x14ac:dyDescent="0.25">
      <c r="A665" s="39"/>
      <c r="B665" s="40"/>
      <c r="C665" s="40"/>
      <c r="D665" s="40"/>
      <c r="E665" s="40"/>
      <c r="F665" s="39"/>
      <c r="G665" s="40"/>
      <c r="H665" s="44" t="str">
        <f t="shared" si="75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76"/>
        <v>0</v>
      </c>
      <c r="AU665" s="16">
        <f t="shared" si="77"/>
        <v>0</v>
      </c>
      <c r="AV665" s="16">
        <f t="shared" si="78"/>
        <v>0</v>
      </c>
      <c r="AW665" s="18" t="str">
        <f t="shared" si="79"/>
        <v/>
      </c>
      <c r="AX665" s="54"/>
    </row>
    <row r="666" spans="1:50" x14ac:dyDescent="0.25">
      <c r="A666" s="39"/>
      <c r="B666" s="40"/>
      <c r="C666" s="40"/>
      <c r="D666" s="40"/>
      <c r="E666" s="40"/>
      <c r="F666" s="39"/>
      <c r="G666" s="40"/>
      <c r="H666" s="44" t="str">
        <f t="shared" si="75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76"/>
        <v>0</v>
      </c>
      <c r="AU666" s="16">
        <f t="shared" si="77"/>
        <v>0</v>
      </c>
      <c r="AV666" s="16">
        <f t="shared" si="78"/>
        <v>0</v>
      </c>
      <c r="AW666" s="18" t="str">
        <f t="shared" si="79"/>
        <v/>
      </c>
      <c r="AX666" s="54"/>
    </row>
    <row r="667" spans="1:50" x14ac:dyDescent="0.25">
      <c r="A667" s="39"/>
      <c r="B667" s="40"/>
      <c r="C667" s="40"/>
      <c r="D667" s="40"/>
      <c r="E667" s="40"/>
      <c r="F667" s="39"/>
      <c r="G667" s="40"/>
      <c r="H667" s="44" t="str">
        <f t="shared" si="75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76"/>
        <v>0</v>
      </c>
      <c r="AU667" s="16">
        <f t="shared" si="77"/>
        <v>0</v>
      </c>
      <c r="AV667" s="16">
        <f t="shared" si="78"/>
        <v>0</v>
      </c>
      <c r="AW667" s="18" t="str">
        <f t="shared" si="79"/>
        <v/>
      </c>
      <c r="AX667" s="54"/>
    </row>
    <row r="668" spans="1:50" x14ac:dyDescent="0.25">
      <c r="A668" s="39"/>
      <c r="B668" s="40"/>
      <c r="C668" s="40"/>
      <c r="D668" s="40"/>
      <c r="E668" s="40"/>
      <c r="F668" s="39"/>
      <c r="G668" s="40"/>
      <c r="H668" s="44" t="str">
        <f t="shared" si="75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76"/>
        <v>0</v>
      </c>
      <c r="AU668" s="16">
        <f t="shared" si="77"/>
        <v>0</v>
      </c>
      <c r="AV668" s="16">
        <f t="shared" si="78"/>
        <v>0</v>
      </c>
      <c r="AW668" s="18" t="str">
        <f t="shared" si="79"/>
        <v/>
      </c>
      <c r="AX668" s="54"/>
    </row>
    <row r="669" spans="1:50" x14ac:dyDescent="0.25">
      <c r="A669" s="39"/>
      <c r="B669" s="40"/>
      <c r="C669" s="40"/>
      <c r="D669" s="40"/>
      <c r="E669" s="40"/>
      <c r="F669" s="39"/>
      <c r="G669" s="40"/>
      <c r="H669" s="44" t="str">
        <f t="shared" si="75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76"/>
        <v>0</v>
      </c>
      <c r="AU669" s="16">
        <f t="shared" si="77"/>
        <v>0</v>
      </c>
      <c r="AV669" s="16">
        <f t="shared" si="78"/>
        <v>0</v>
      </c>
      <c r="AW669" s="18" t="str">
        <f t="shared" si="79"/>
        <v/>
      </c>
      <c r="AX669" s="54"/>
    </row>
    <row r="670" spans="1:50" x14ac:dyDescent="0.25">
      <c r="A670" s="39"/>
      <c r="B670" s="40"/>
      <c r="C670" s="40"/>
      <c r="D670" s="40"/>
      <c r="E670" s="40"/>
      <c r="F670" s="39"/>
      <c r="G670" s="40"/>
      <c r="H670" s="44" t="str">
        <f t="shared" si="75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76"/>
        <v>0</v>
      </c>
      <c r="AU670" s="16">
        <f t="shared" si="77"/>
        <v>0</v>
      </c>
      <c r="AV670" s="16">
        <f t="shared" si="78"/>
        <v>0</v>
      </c>
      <c r="AW670" s="18" t="str">
        <f t="shared" si="79"/>
        <v/>
      </c>
      <c r="AX670" s="54"/>
    </row>
    <row r="671" spans="1:50" x14ac:dyDescent="0.25">
      <c r="A671" s="39"/>
      <c r="B671" s="40"/>
      <c r="C671" s="40"/>
      <c r="D671" s="40"/>
      <c r="E671" s="40"/>
      <c r="F671" s="39"/>
      <c r="G671" s="40"/>
      <c r="H671" s="44" t="str">
        <f t="shared" si="75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76"/>
        <v>0</v>
      </c>
      <c r="AU671" s="16">
        <f t="shared" si="77"/>
        <v>0</v>
      </c>
      <c r="AV671" s="16">
        <f t="shared" si="78"/>
        <v>0</v>
      </c>
      <c r="AW671" s="18" t="str">
        <f t="shared" si="79"/>
        <v/>
      </c>
      <c r="AX671" s="54"/>
    </row>
    <row r="672" spans="1:50" x14ac:dyDescent="0.25">
      <c r="A672" s="39"/>
      <c r="B672" s="40"/>
      <c r="C672" s="40"/>
      <c r="D672" s="40"/>
      <c r="E672" s="40"/>
      <c r="F672" s="39"/>
      <c r="G672" s="40"/>
      <c r="H672" s="44" t="str">
        <f t="shared" si="75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76"/>
        <v>0</v>
      </c>
      <c r="AU672" s="16">
        <f t="shared" si="77"/>
        <v>0</v>
      </c>
      <c r="AV672" s="16">
        <f t="shared" si="78"/>
        <v>0</v>
      </c>
      <c r="AW672" s="18" t="str">
        <f t="shared" si="79"/>
        <v/>
      </c>
      <c r="AX672" s="54"/>
    </row>
    <row r="673" spans="1:50" x14ac:dyDescent="0.25">
      <c r="A673" s="39"/>
      <c r="B673" s="40"/>
      <c r="C673" s="40"/>
      <c r="D673" s="40"/>
      <c r="E673" s="40"/>
      <c r="F673" s="39"/>
      <c r="G673" s="40"/>
      <c r="H673" s="44" t="str">
        <f t="shared" si="75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76"/>
        <v>0</v>
      </c>
      <c r="AU673" s="16">
        <f t="shared" si="77"/>
        <v>0</v>
      </c>
      <c r="AV673" s="16">
        <f t="shared" si="78"/>
        <v>0</v>
      </c>
      <c r="AW673" s="18" t="str">
        <f t="shared" si="79"/>
        <v/>
      </c>
      <c r="AX673" s="54"/>
    </row>
    <row r="674" spans="1:50" x14ac:dyDescent="0.25">
      <c r="A674" s="39"/>
      <c r="B674" s="40"/>
      <c r="C674" s="40"/>
      <c r="D674" s="40"/>
      <c r="E674" s="40"/>
      <c r="F674" s="39"/>
      <c r="G674" s="40"/>
      <c r="H674" s="44" t="str">
        <f t="shared" si="75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76"/>
        <v>0</v>
      </c>
      <c r="AU674" s="16">
        <f t="shared" si="77"/>
        <v>0</v>
      </c>
      <c r="AV674" s="16">
        <f t="shared" si="78"/>
        <v>0</v>
      </c>
      <c r="AW674" s="18" t="str">
        <f t="shared" si="79"/>
        <v/>
      </c>
      <c r="AX674" s="54"/>
    </row>
    <row r="675" spans="1:50" x14ac:dyDescent="0.25">
      <c r="A675" s="39"/>
      <c r="B675" s="40"/>
      <c r="C675" s="40"/>
      <c r="D675" s="40"/>
      <c r="E675" s="40"/>
      <c r="F675" s="39"/>
      <c r="G675" s="40"/>
      <c r="H675" s="44" t="str">
        <f t="shared" si="75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76"/>
        <v>0</v>
      </c>
      <c r="AU675" s="16">
        <f t="shared" si="77"/>
        <v>0</v>
      </c>
      <c r="AV675" s="16">
        <f t="shared" si="78"/>
        <v>0</v>
      </c>
      <c r="AW675" s="18" t="str">
        <f t="shared" si="79"/>
        <v/>
      </c>
      <c r="AX675" s="54"/>
    </row>
    <row r="676" spans="1:50" x14ac:dyDescent="0.25">
      <c r="A676" s="39"/>
      <c r="B676" s="40"/>
      <c r="C676" s="40"/>
      <c r="D676" s="40"/>
      <c r="E676" s="40"/>
      <c r="F676" s="39"/>
      <c r="G676" s="40"/>
      <c r="H676" s="44" t="str">
        <f t="shared" si="75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76"/>
        <v>0</v>
      </c>
      <c r="AU676" s="16">
        <f t="shared" si="77"/>
        <v>0</v>
      </c>
      <c r="AV676" s="16">
        <f t="shared" si="78"/>
        <v>0</v>
      </c>
      <c r="AW676" s="18" t="str">
        <f t="shared" si="79"/>
        <v/>
      </c>
      <c r="AX676" s="54"/>
    </row>
    <row r="677" spans="1:50" x14ac:dyDescent="0.25">
      <c r="A677" s="39"/>
      <c r="B677" s="40"/>
      <c r="C677" s="40"/>
      <c r="D677" s="40"/>
      <c r="E677" s="40"/>
      <c r="F677" s="39"/>
      <c r="G677" s="40"/>
      <c r="H677" s="44" t="str">
        <f t="shared" si="75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76"/>
        <v>0</v>
      </c>
      <c r="AU677" s="16">
        <f t="shared" si="77"/>
        <v>0</v>
      </c>
      <c r="AV677" s="16">
        <f t="shared" si="78"/>
        <v>0</v>
      </c>
      <c r="AW677" s="18" t="str">
        <f t="shared" si="79"/>
        <v/>
      </c>
      <c r="AX677" s="54"/>
    </row>
    <row r="678" spans="1:50" x14ac:dyDescent="0.25">
      <c r="A678" s="39"/>
      <c r="B678" s="40"/>
      <c r="C678" s="40"/>
      <c r="D678" s="40"/>
      <c r="E678" s="40"/>
      <c r="F678" s="39"/>
      <c r="G678" s="40"/>
      <c r="H678" s="44" t="str">
        <f t="shared" si="75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76"/>
        <v>0</v>
      </c>
      <c r="AU678" s="16">
        <f t="shared" si="77"/>
        <v>0</v>
      </c>
      <c r="AV678" s="16">
        <f t="shared" si="78"/>
        <v>0</v>
      </c>
      <c r="AW678" s="18" t="str">
        <f t="shared" si="79"/>
        <v/>
      </c>
      <c r="AX678" s="54"/>
    </row>
    <row r="679" spans="1:50" x14ac:dyDescent="0.25">
      <c r="A679" s="39"/>
      <c r="B679" s="40"/>
      <c r="C679" s="40"/>
      <c r="D679" s="40"/>
      <c r="E679" s="40"/>
      <c r="F679" s="39"/>
      <c r="G679" s="40"/>
      <c r="H679" s="44" t="str">
        <f t="shared" si="75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76"/>
        <v>0</v>
      </c>
      <c r="AU679" s="16">
        <f t="shared" si="77"/>
        <v>0</v>
      </c>
      <c r="AV679" s="16">
        <f t="shared" si="78"/>
        <v>0</v>
      </c>
      <c r="AW679" s="18" t="str">
        <f t="shared" si="79"/>
        <v/>
      </c>
      <c r="AX679" s="54"/>
    </row>
    <row r="680" spans="1:50" x14ac:dyDescent="0.25">
      <c r="A680" s="39"/>
      <c r="B680" s="40"/>
      <c r="C680" s="40"/>
      <c r="D680" s="40"/>
      <c r="E680" s="40"/>
      <c r="F680" s="39"/>
      <c r="G680" s="40"/>
      <c r="H680" s="44" t="str">
        <f t="shared" si="75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76"/>
        <v>0</v>
      </c>
      <c r="AU680" s="16">
        <f t="shared" si="77"/>
        <v>0</v>
      </c>
      <c r="AV680" s="16">
        <f t="shared" si="78"/>
        <v>0</v>
      </c>
      <c r="AW680" s="18" t="str">
        <f t="shared" si="79"/>
        <v/>
      </c>
      <c r="AX680" s="54"/>
    </row>
    <row r="681" spans="1:50" x14ac:dyDescent="0.25">
      <c r="A681" s="39"/>
      <c r="B681" s="40"/>
      <c r="C681" s="40"/>
      <c r="D681" s="40"/>
      <c r="E681" s="40"/>
      <c r="F681" s="39"/>
      <c r="G681" s="40"/>
      <c r="H681" s="44" t="str">
        <f t="shared" si="75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76"/>
        <v>0</v>
      </c>
      <c r="AU681" s="16">
        <f t="shared" si="77"/>
        <v>0</v>
      </c>
      <c r="AV681" s="16">
        <f t="shared" si="78"/>
        <v>0</v>
      </c>
      <c r="AW681" s="18" t="str">
        <f t="shared" si="79"/>
        <v/>
      </c>
      <c r="AX681" s="54"/>
    </row>
    <row r="682" spans="1:50" x14ac:dyDescent="0.25">
      <c r="A682" s="39"/>
      <c r="B682" s="40"/>
      <c r="C682" s="40"/>
      <c r="D682" s="40"/>
      <c r="E682" s="40"/>
      <c r="F682" s="39"/>
      <c r="G682" s="40"/>
      <c r="H682" s="44" t="str">
        <f t="shared" si="75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76"/>
        <v>0</v>
      </c>
      <c r="AU682" s="16">
        <f t="shared" si="77"/>
        <v>0</v>
      </c>
      <c r="AV682" s="16">
        <f t="shared" si="78"/>
        <v>0</v>
      </c>
      <c r="AW682" s="18" t="str">
        <f t="shared" si="79"/>
        <v/>
      </c>
      <c r="AX682" s="54"/>
    </row>
    <row r="683" spans="1:50" x14ac:dyDescent="0.25">
      <c r="A683" s="39"/>
      <c r="B683" s="40"/>
      <c r="C683" s="40"/>
      <c r="D683" s="40"/>
      <c r="E683" s="40"/>
      <c r="F683" s="39"/>
      <c r="G683" s="40"/>
      <c r="H683" s="44" t="str">
        <f t="shared" si="75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76"/>
        <v>0</v>
      </c>
      <c r="AU683" s="16">
        <f t="shared" si="77"/>
        <v>0</v>
      </c>
      <c r="AV683" s="16">
        <f t="shared" si="78"/>
        <v>0</v>
      </c>
      <c r="AW683" s="18" t="str">
        <f t="shared" si="79"/>
        <v/>
      </c>
      <c r="AX683" s="54"/>
    </row>
    <row r="684" spans="1:50" x14ac:dyDescent="0.25">
      <c r="A684" s="39"/>
      <c r="B684" s="40"/>
      <c r="C684" s="40"/>
      <c r="D684" s="40"/>
      <c r="E684" s="40"/>
      <c r="F684" s="39"/>
      <c r="G684" s="40"/>
      <c r="H684" s="44" t="str">
        <f t="shared" si="75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76"/>
        <v>0</v>
      </c>
      <c r="AU684" s="16">
        <f t="shared" si="77"/>
        <v>0</v>
      </c>
      <c r="AV684" s="16">
        <f t="shared" si="78"/>
        <v>0</v>
      </c>
      <c r="AW684" s="18" t="str">
        <f t="shared" si="79"/>
        <v/>
      </c>
      <c r="AX684" s="54"/>
    </row>
    <row r="685" spans="1:50" x14ac:dyDescent="0.25">
      <c r="A685" s="39"/>
      <c r="B685" s="40"/>
      <c r="C685" s="40"/>
      <c r="D685" s="40"/>
      <c r="E685" s="40"/>
      <c r="F685" s="39"/>
      <c r="G685" s="40"/>
      <c r="H685" s="44" t="str">
        <f t="shared" si="75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76"/>
        <v>0</v>
      </c>
      <c r="AU685" s="16">
        <f t="shared" si="77"/>
        <v>0</v>
      </c>
      <c r="AV685" s="16">
        <f t="shared" si="78"/>
        <v>0</v>
      </c>
      <c r="AW685" s="18" t="str">
        <f t="shared" si="79"/>
        <v/>
      </c>
      <c r="AX685" s="54"/>
    </row>
    <row r="686" spans="1:50" x14ac:dyDescent="0.25">
      <c r="A686" s="39"/>
      <c r="B686" s="40"/>
      <c r="C686" s="40"/>
      <c r="D686" s="40"/>
      <c r="E686" s="40"/>
      <c r="F686" s="39"/>
      <c r="G686" s="40"/>
      <c r="H686" s="44" t="str">
        <f t="shared" si="75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76"/>
        <v>0</v>
      </c>
      <c r="AU686" s="16">
        <f t="shared" si="77"/>
        <v>0</v>
      </c>
      <c r="AV686" s="16">
        <f t="shared" si="78"/>
        <v>0</v>
      </c>
      <c r="AW686" s="18" t="str">
        <f t="shared" si="79"/>
        <v/>
      </c>
      <c r="AX686" s="54"/>
    </row>
    <row r="687" spans="1:50" x14ac:dyDescent="0.25">
      <c r="A687" s="39"/>
      <c r="B687" s="40"/>
      <c r="C687" s="40"/>
      <c r="D687" s="40"/>
      <c r="E687" s="40"/>
      <c r="F687" s="39"/>
      <c r="G687" s="40"/>
      <c r="H687" s="44" t="str">
        <f t="shared" si="75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76"/>
        <v>0</v>
      </c>
      <c r="AU687" s="16">
        <f t="shared" si="77"/>
        <v>0</v>
      </c>
      <c r="AV687" s="16">
        <f t="shared" si="78"/>
        <v>0</v>
      </c>
      <c r="AW687" s="18" t="str">
        <f t="shared" si="79"/>
        <v/>
      </c>
      <c r="AX687" s="54"/>
    </row>
    <row r="688" spans="1:50" x14ac:dyDescent="0.25">
      <c r="A688" s="39"/>
      <c r="B688" s="40"/>
      <c r="C688" s="40"/>
      <c r="D688" s="40"/>
      <c r="E688" s="40"/>
      <c r="F688" s="39"/>
      <c r="G688" s="40"/>
      <c r="H688" s="44" t="str">
        <f t="shared" si="75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76"/>
        <v>0</v>
      </c>
      <c r="AU688" s="16">
        <f t="shared" si="77"/>
        <v>0</v>
      </c>
      <c r="AV688" s="16">
        <f t="shared" si="78"/>
        <v>0</v>
      </c>
      <c r="AW688" s="18" t="str">
        <f t="shared" si="79"/>
        <v/>
      </c>
      <c r="AX688" s="54"/>
    </row>
    <row r="689" spans="1:50" x14ac:dyDescent="0.25">
      <c r="A689" s="39"/>
      <c r="B689" s="40"/>
      <c r="C689" s="40"/>
      <c r="D689" s="40"/>
      <c r="E689" s="40"/>
      <c r="F689" s="39"/>
      <c r="G689" s="40"/>
      <c r="H689" s="44" t="str">
        <f t="shared" si="75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76"/>
        <v>0</v>
      </c>
      <c r="AU689" s="16">
        <f t="shared" si="77"/>
        <v>0</v>
      </c>
      <c r="AV689" s="16">
        <f t="shared" si="78"/>
        <v>0</v>
      </c>
      <c r="AW689" s="18" t="str">
        <f t="shared" si="79"/>
        <v/>
      </c>
      <c r="AX689" s="54"/>
    </row>
    <row r="690" spans="1:50" x14ac:dyDescent="0.25">
      <c r="A690" s="39"/>
      <c r="B690" s="40"/>
      <c r="C690" s="40"/>
      <c r="D690" s="40"/>
      <c r="E690" s="40"/>
      <c r="F690" s="39"/>
      <c r="G690" s="40"/>
      <c r="H690" s="44" t="str">
        <f t="shared" si="75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76"/>
        <v>0</v>
      </c>
      <c r="AU690" s="16">
        <f t="shared" si="77"/>
        <v>0</v>
      </c>
      <c r="AV690" s="16">
        <f t="shared" si="78"/>
        <v>0</v>
      </c>
      <c r="AW690" s="18" t="str">
        <f t="shared" si="79"/>
        <v/>
      </c>
      <c r="AX690" s="54"/>
    </row>
    <row r="691" spans="1:50" x14ac:dyDescent="0.25">
      <c r="A691" s="39"/>
      <c r="B691" s="40"/>
      <c r="C691" s="40"/>
      <c r="D691" s="40"/>
      <c r="E691" s="40"/>
      <c r="F691" s="39"/>
      <c r="G691" s="40"/>
      <c r="H691" s="44" t="str">
        <f t="shared" si="75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76"/>
        <v>0</v>
      </c>
      <c r="AU691" s="16">
        <f t="shared" si="77"/>
        <v>0</v>
      </c>
      <c r="AV691" s="16">
        <f t="shared" si="78"/>
        <v>0</v>
      </c>
      <c r="AW691" s="18" t="str">
        <f t="shared" si="79"/>
        <v/>
      </c>
      <c r="AX691" s="54"/>
    </row>
    <row r="692" spans="1:50" x14ac:dyDescent="0.25">
      <c r="A692" s="39"/>
      <c r="B692" s="40"/>
      <c r="C692" s="40"/>
      <c r="D692" s="40"/>
      <c r="E692" s="40"/>
      <c r="F692" s="39"/>
      <c r="G692" s="40"/>
      <c r="H692" s="44" t="str">
        <f t="shared" si="75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76"/>
        <v>0</v>
      </c>
      <c r="AU692" s="16">
        <f t="shared" si="77"/>
        <v>0</v>
      </c>
      <c r="AV692" s="16">
        <f t="shared" si="78"/>
        <v>0</v>
      </c>
      <c r="AW692" s="18" t="str">
        <f t="shared" si="79"/>
        <v/>
      </c>
      <c r="AX692" s="54"/>
    </row>
    <row r="693" spans="1:50" x14ac:dyDescent="0.25">
      <c r="A693" s="39"/>
      <c r="B693" s="40"/>
      <c r="C693" s="40"/>
      <c r="D693" s="40"/>
      <c r="E693" s="40"/>
      <c r="F693" s="39"/>
      <c r="G693" s="40"/>
      <c r="H693" s="44" t="str">
        <f t="shared" si="75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76"/>
        <v>0</v>
      </c>
      <c r="AU693" s="16">
        <f t="shared" si="77"/>
        <v>0</v>
      </c>
      <c r="AV693" s="16">
        <f t="shared" si="78"/>
        <v>0</v>
      </c>
      <c r="AW693" s="18" t="str">
        <f t="shared" si="79"/>
        <v/>
      </c>
      <c r="AX693" s="54"/>
    </row>
    <row r="694" spans="1:50" x14ac:dyDescent="0.25">
      <c r="A694" s="39"/>
      <c r="B694" s="40"/>
      <c r="C694" s="40"/>
      <c r="D694" s="40"/>
      <c r="E694" s="40"/>
      <c r="F694" s="39"/>
      <c r="G694" s="40"/>
      <c r="H694" s="44" t="str">
        <f t="shared" si="75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76"/>
        <v>0</v>
      </c>
      <c r="AU694" s="16">
        <f t="shared" si="77"/>
        <v>0</v>
      </c>
      <c r="AV694" s="16">
        <f t="shared" si="78"/>
        <v>0</v>
      </c>
      <c r="AW694" s="18" t="str">
        <f t="shared" si="79"/>
        <v/>
      </c>
      <c r="AX694" s="54"/>
    </row>
    <row r="695" spans="1:50" x14ac:dyDescent="0.25">
      <c r="A695" s="39"/>
      <c r="B695" s="40"/>
      <c r="C695" s="40"/>
      <c r="D695" s="40"/>
      <c r="E695" s="40"/>
      <c r="F695" s="39"/>
      <c r="G695" s="40"/>
      <c r="H695" s="44" t="str">
        <f t="shared" si="75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76"/>
        <v>0</v>
      </c>
      <c r="AU695" s="16">
        <f t="shared" si="77"/>
        <v>0</v>
      </c>
      <c r="AV695" s="16">
        <f t="shared" si="78"/>
        <v>0</v>
      </c>
      <c r="AW695" s="18" t="str">
        <f t="shared" si="79"/>
        <v/>
      </c>
      <c r="AX695" s="54"/>
    </row>
    <row r="696" spans="1:50" x14ac:dyDescent="0.25">
      <c r="A696" s="39"/>
      <c r="B696" s="40"/>
      <c r="C696" s="40"/>
      <c r="D696" s="40"/>
      <c r="E696" s="40"/>
      <c r="F696" s="39"/>
      <c r="G696" s="40"/>
      <c r="H696" s="44" t="str">
        <f t="shared" si="75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76"/>
        <v>0</v>
      </c>
      <c r="AU696" s="16">
        <f t="shared" si="77"/>
        <v>0</v>
      </c>
      <c r="AV696" s="16">
        <f t="shared" si="78"/>
        <v>0</v>
      </c>
      <c r="AW696" s="18" t="str">
        <f t="shared" si="79"/>
        <v/>
      </c>
      <c r="AX696" s="54"/>
    </row>
    <row r="697" spans="1:50" x14ac:dyDescent="0.25">
      <c r="A697" s="39"/>
      <c r="B697" s="40"/>
      <c r="C697" s="40"/>
      <c r="D697" s="40"/>
      <c r="E697" s="40"/>
      <c r="F697" s="39"/>
      <c r="G697" s="40"/>
      <c r="H697" s="44" t="str">
        <f t="shared" si="75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76"/>
        <v>0</v>
      </c>
      <c r="AU697" s="16">
        <f t="shared" si="77"/>
        <v>0</v>
      </c>
      <c r="AV697" s="16">
        <f t="shared" si="78"/>
        <v>0</v>
      </c>
      <c r="AW697" s="18" t="str">
        <f t="shared" si="79"/>
        <v/>
      </c>
      <c r="AX697" s="54"/>
    </row>
    <row r="698" spans="1:50" x14ac:dyDescent="0.25">
      <c r="A698" s="39"/>
      <c r="B698" s="40"/>
      <c r="C698" s="40"/>
      <c r="D698" s="40"/>
      <c r="E698" s="40"/>
      <c r="F698" s="39"/>
      <c r="G698" s="40"/>
      <c r="H698" s="44" t="str">
        <f t="shared" si="75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76"/>
        <v>0</v>
      </c>
      <c r="AU698" s="16">
        <f t="shared" si="77"/>
        <v>0</v>
      </c>
      <c r="AV698" s="16">
        <f t="shared" si="78"/>
        <v>0</v>
      </c>
      <c r="AW698" s="18" t="str">
        <f t="shared" si="79"/>
        <v/>
      </c>
      <c r="AX698" s="54"/>
    </row>
    <row r="699" spans="1:50" x14ac:dyDescent="0.25">
      <c r="A699" s="39"/>
      <c r="B699" s="40"/>
      <c r="C699" s="40"/>
      <c r="D699" s="40"/>
      <c r="E699" s="40"/>
      <c r="F699" s="39"/>
      <c r="G699" s="40"/>
      <c r="H699" s="44" t="str">
        <f t="shared" si="75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76"/>
        <v>0</v>
      </c>
      <c r="AU699" s="16">
        <f t="shared" si="77"/>
        <v>0</v>
      </c>
      <c r="AV699" s="16">
        <f t="shared" si="78"/>
        <v>0</v>
      </c>
      <c r="AW699" s="18" t="str">
        <f t="shared" si="79"/>
        <v/>
      </c>
      <c r="AX699" s="54"/>
    </row>
    <row r="700" spans="1:50" x14ac:dyDescent="0.25">
      <c r="A700" s="39"/>
      <c r="B700" s="40"/>
      <c r="C700" s="40"/>
      <c r="D700" s="40"/>
      <c r="E700" s="40"/>
      <c r="F700" s="39"/>
      <c r="G700" s="40"/>
      <c r="H700" s="44" t="str">
        <f t="shared" si="75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76"/>
        <v>0</v>
      </c>
      <c r="AU700" s="16">
        <f t="shared" si="77"/>
        <v>0</v>
      </c>
      <c r="AV700" s="16">
        <f t="shared" si="78"/>
        <v>0</v>
      </c>
      <c r="AW700" s="18" t="str">
        <f t="shared" si="79"/>
        <v/>
      </c>
      <c r="AX700" s="54"/>
    </row>
    <row r="701" spans="1:50" x14ac:dyDescent="0.25">
      <c r="A701" s="39"/>
      <c r="B701" s="40"/>
      <c r="C701" s="40"/>
      <c r="D701" s="40"/>
      <c r="E701" s="40"/>
      <c r="F701" s="39"/>
      <c r="G701" s="40"/>
      <c r="H701" s="44" t="str">
        <f t="shared" si="75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76"/>
        <v>0</v>
      </c>
      <c r="AU701" s="16">
        <f t="shared" si="77"/>
        <v>0</v>
      </c>
      <c r="AV701" s="16">
        <f t="shared" si="78"/>
        <v>0</v>
      </c>
      <c r="AW701" s="18" t="str">
        <f t="shared" si="79"/>
        <v/>
      </c>
      <c r="AX701" s="54"/>
    </row>
    <row r="702" spans="1:50" x14ac:dyDescent="0.25">
      <c r="A702" s="39"/>
      <c r="B702" s="40"/>
      <c r="C702" s="40"/>
      <c r="D702" s="40"/>
      <c r="E702" s="40"/>
      <c r="F702" s="39"/>
      <c r="G702" s="40"/>
      <c r="H702" s="44" t="str">
        <f t="shared" si="75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76"/>
        <v>0</v>
      </c>
      <c r="AU702" s="16">
        <f t="shared" si="77"/>
        <v>0</v>
      </c>
      <c r="AV702" s="16">
        <f t="shared" si="78"/>
        <v>0</v>
      </c>
      <c r="AW702" s="18" t="str">
        <f t="shared" si="79"/>
        <v/>
      </c>
      <c r="AX702" s="54"/>
    </row>
    <row r="703" spans="1:50" x14ac:dyDescent="0.25">
      <c r="A703" s="39"/>
      <c r="B703" s="40"/>
      <c r="C703" s="40"/>
      <c r="D703" s="40"/>
      <c r="E703" s="40"/>
      <c r="F703" s="39"/>
      <c r="G703" s="40"/>
      <c r="H703" s="44" t="str">
        <f t="shared" si="75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76"/>
        <v>0</v>
      </c>
      <c r="AU703" s="16">
        <f t="shared" si="77"/>
        <v>0</v>
      </c>
      <c r="AV703" s="16">
        <f t="shared" si="78"/>
        <v>0</v>
      </c>
      <c r="AW703" s="18" t="str">
        <f t="shared" si="79"/>
        <v/>
      </c>
      <c r="AX703" s="54"/>
    </row>
    <row r="704" spans="1:50" x14ac:dyDescent="0.25">
      <c r="A704" s="39"/>
      <c r="B704" s="40"/>
      <c r="C704" s="40"/>
      <c r="D704" s="40"/>
      <c r="E704" s="40"/>
      <c r="F704" s="39"/>
      <c r="G704" s="40"/>
      <c r="H704" s="44" t="str">
        <f t="shared" si="75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76"/>
        <v>0</v>
      </c>
      <c r="AU704" s="16">
        <f t="shared" si="77"/>
        <v>0</v>
      </c>
      <c r="AV704" s="16">
        <f t="shared" si="78"/>
        <v>0</v>
      </c>
      <c r="AW704" s="18" t="str">
        <f t="shared" si="79"/>
        <v/>
      </c>
      <c r="AX704" s="54"/>
    </row>
    <row r="705" spans="1:50" x14ac:dyDescent="0.25">
      <c r="A705" s="39"/>
      <c r="B705" s="40"/>
      <c r="C705" s="40"/>
      <c r="D705" s="40"/>
      <c r="E705" s="40"/>
      <c r="F705" s="39"/>
      <c r="G705" s="40"/>
      <c r="H705" s="44" t="str">
        <f t="shared" si="75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76"/>
        <v>0</v>
      </c>
      <c r="AU705" s="16">
        <f t="shared" si="77"/>
        <v>0</v>
      </c>
      <c r="AV705" s="16">
        <f t="shared" si="78"/>
        <v>0</v>
      </c>
      <c r="AW705" s="18" t="str">
        <f t="shared" si="79"/>
        <v/>
      </c>
      <c r="AX705" s="54"/>
    </row>
    <row r="706" spans="1:50" x14ac:dyDescent="0.25">
      <c r="A706" s="39"/>
      <c r="B706" s="40"/>
      <c r="C706" s="40"/>
      <c r="D706" s="40"/>
      <c r="E706" s="40"/>
      <c r="F706" s="39"/>
      <c r="G706" s="40"/>
      <c r="H706" s="44" t="str">
        <f t="shared" si="75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76"/>
        <v>0</v>
      </c>
      <c r="AU706" s="16">
        <f t="shared" si="77"/>
        <v>0</v>
      </c>
      <c r="AV706" s="16">
        <f t="shared" si="78"/>
        <v>0</v>
      </c>
      <c r="AW706" s="18" t="str">
        <f t="shared" si="79"/>
        <v/>
      </c>
      <c r="AX706" s="54"/>
    </row>
    <row r="707" spans="1:50" x14ac:dyDescent="0.25">
      <c r="A707" s="39"/>
      <c r="B707" s="40"/>
      <c r="C707" s="40"/>
      <c r="D707" s="40"/>
      <c r="E707" s="40"/>
      <c r="F707" s="39"/>
      <c r="G707" s="40"/>
      <c r="H707" s="44" t="str">
        <f t="shared" si="75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76"/>
        <v>0</v>
      </c>
      <c r="AU707" s="16">
        <f t="shared" si="77"/>
        <v>0</v>
      </c>
      <c r="AV707" s="16">
        <f t="shared" si="78"/>
        <v>0</v>
      </c>
      <c r="AW707" s="18" t="str">
        <f t="shared" si="79"/>
        <v/>
      </c>
      <c r="AX707" s="54"/>
    </row>
    <row r="708" spans="1:50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80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81">COUNTIF(I708:AS708,"=3")+COUNTIF(I708:AS708,"=4")+COUNTIF(I708:AS708,"=5")</f>
        <v>0</v>
      </c>
      <c r="AU708" s="16">
        <f t="shared" ref="AU708:AU771" si="82">COUNTIF(I708:AS708,"=4")</f>
        <v>0</v>
      </c>
      <c r="AV708" s="16">
        <f t="shared" ref="AV708:AV771" si="83">COUNTIF(I708:AS708,"=1")</f>
        <v>0</v>
      </c>
      <c r="AW708" s="18" t="str">
        <f t="shared" ref="AW708:AW771" si="84">IFERROR(IF(F708&lt;&gt;"",IF(AU708/AT708*100=100, (AU708+AV708)/AT708*100,AU708/AT708*100),""),0)</f>
        <v/>
      </c>
      <c r="AX708" s="54"/>
    </row>
    <row r="709" spans="1:50" x14ac:dyDescent="0.25">
      <c r="A709" s="39"/>
      <c r="B709" s="40"/>
      <c r="C709" s="40"/>
      <c r="D709" s="40"/>
      <c r="E709" s="40"/>
      <c r="F709" s="39"/>
      <c r="G709" s="40"/>
      <c r="H709" s="44" t="str">
        <f t="shared" si="80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81"/>
        <v>0</v>
      </c>
      <c r="AU709" s="16">
        <f t="shared" si="82"/>
        <v>0</v>
      </c>
      <c r="AV709" s="16">
        <f t="shared" si="83"/>
        <v>0</v>
      </c>
      <c r="AW709" s="18" t="str">
        <f t="shared" si="84"/>
        <v/>
      </c>
      <c r="AX709" s="54"/>
    </row>
    <row r="710" spans="1:50" x14ac:dyDescent="0.25">
      <c r="A710" s="39"/>
      <c r="B710" s="40"/>
      <c r="C710" s="40"/>
      <c r="D710" s="40"/>
      <c r="E710" s="40"/>
      <c r="F710" s="39"/>
      <c r="G710" s="40"/>
      <c r="H710" s="44" t="str">
        <f t="shared" si="80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81"/>
        <v>0</v>
      </c>
      <c r="AU710" s="16">
        <f t="shared" si="82"/>
        <v>0</v>
      </c>
      <c r="AV710" s="16">
        <f t="shared" si="83"/>
        <v>0</v>
      </c>
      <c r="AW710" s="18" t="str">
        <f t="shared" si="84"/>
        <v/>
      </c>
      <c r="AX710" s="54"/>
    </row>
    <row r="711" spans="1:50" x14ac:dyDescent="0.25">
      <c r="A711" s="39"/>
      <c r="B711" s="40"/>
      <c r="C711" s="40"/>
      <c r="D711" s="40"/>
      <c r="E711" s="40"/>
      <c r="F711" s="39"/>
      <c r="G711" s="40"/>
      <c r="H711" s="44" t="str">
        <f t="shared" si="80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81"/>
        <v>0</v>
      </c>
      <c r="AU711" s="16">
        <f t="shared" si="82"/>
        <v>0</v>
      </c>
      <c r="AV711" s="16">
        <f t="shared" si="83"/>
        <v>0</v>
      </c>
      <c r="AW711" s="18" t="str">
        <f t="shared" si="84"/>
        <v/>
      </c>
      <c r="AX711" s="54"/>
    </row>
    <row r="712" spans="1:50" x14ac:dyDescent="0.25">
      <c r="A712" s="39"/>
      <c r="B712" s="40"/>
      <c r="C712" s="40"/>
      <c r="D712" s="40"/>
      <c r="E712" s="40"/>
      <c r="F712" s="39"/>
      <c r="G712" s="40"/>
      <c r="H712" s="44" t="str">
        <f t="shared" si="80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81"/>
        <v>0</v>
      </c>
      <c r="AU712" s="16">
        <f t="shared" si="82"/>
        <v>0</v>
      </c>
      <c r="AV712" s="16">
        <f t="shared" si="83"/>
        <v>0</v>
      </c>
      <c r="AW712" s="18" t="str">
        <f t="shared" si="84"/>
        <v/>
      </c>
      <c r="AX712" s="54"/>
    </row>
    <row r="713" spans="1:50" x14ac:dyDescent="0.25">
      <c r="A713" s="39"/>
      <c r="B713" s="40"/>
      <c r="C713" s="40"/>
      <c r="D713" s="40"/>
      <c r="E713" s="40"/>
      <c r="F713" s="39"/>
      <c r="G713" s="40"/>
      <c r="H713" s="44" t="str">
        <f t="shared" si="80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81"/>
        <v>0</v>
      </c>
      <c r="AU713" s="16">
        <f t="shared" si="82"/>
        <v>0</v>
      </c>
      <c r="AV713" s="16">
        <f t="shared" si="83"/>
        <v>0</v>
      </c>
      <c r="AW713" s="18" t="str">
        <f t="shared" si="84"/>
        <v/>
      </c>
      <c r="AX713" s="54"/>
    </row>
    <row r="714" spans="1:50" x14ac:dyDescent="0.25">
      <c r="A714" s="39"/>
      <c r="B714" s="40"/>
      <c r="C714" s="40"/>
      <c r="D714" s="40"/>
      <c r="E714" s="40"/>
      <c r="F714" s="39"/>
      <c r="G714" s="40"/>
      <c r="H714" s="44" t="str">
        <f t="shared" si="80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81"/>
        <v>0</v>
      </c>
      <c r="AU714" s="16">
        <f t="shared" si="82"/>
        <v>0</v>
      </c>
      <c r="AV714" s="16">
        <f t="shared" si="83"/>
        <v>0</v>
      </c>
      <c r="AW714" s="18" t="str">
        <f t="shared" si="84"/>
        <v/>
      </c>
      <c r="AX714" s="54"/>
    </row>
    <row r="715" spans="1:50" x14ac:dyDescent="0.25">
      <c r="A715" s="39"/>
      <c r="B715" s="40"/>
      <c r="C715" s="40"/>
      <c r="D715" s="40"/>
      <c r="E715" s="40"/>
      <c r="F715" s="39"/>
      <c r="G715" s="40"/>
      <c r="H715" s="44" t="str">
        <f t="shared" si="80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81"/>
        <v>0</v>
      </c>
      <c r="AU715" s="16">
        <f t="shared" si="82"/>
        <v>0</v>
      </c>
      <c r="AV715" s="16">
        <f t="shared" si="83"/>
        <v>0</v>
      </c>
      <c r="AW715" s="18" t="str">
        <f t="shared" si="84"/>
        <v/>
      </c>
      <c r="AX715" s="54"/>
    </row>
    <row r="716" spans="1:50" x14ac:dyDescent="0.25">
      <c r="A716" s="39"/>
      <c r="B716" s="40"/>
      <c r="C716" s="40"/>
      <c r="D716" s="40"/>
      <c r="E716" s="40"/>
      <c r="F716" s="39"/>
      <c r="G716" s="40"/>
      <c r="H716" s="44" t="str">
        <f t="shared" si="80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81"/>
        <v>0</v>
      </c>
      <c r="AU716" s="16">
        <f t="shared" si="82"/>
        <v>0</v>
      </c>
      <c r="AV716" s="16">
        <f t="shared" si="83"/>
        <v>0</v>
      </c>
      <c r="AW716" s="18" t="str">
        <f t="shared" si="84"/>
        <v/>
      </c>
      <c r="AX716" s="54"/>
    </row>
    <row r="717" spans="1:50" x14ac:dyDescent="0.25">
      <c r="A717" s="39"/>
      <c r="B717" s="40"/>
      <c r="C717" s="40"/>
      <c r="D717" s="40"/>
      <c r="E717" s="40"/>
      <c r="F717" s="39"/>
      <c r="G717" s="40"/>
      <c r="H717" s="44" t="str">
        <f t="shared" si="80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81"/>
        <v>0</v>
      </c>
      <c r="AU717" s="16">
        <f t="shared" si="82"/>
        <v>0</v>
      </c>
      <c r="AV717" s="16">
        <f t="shared" si="83"/>
        <v>0</v>
      </c>
      <c r="AW717" s="18" t="str">
        <f t="shared" si="84"/>
        <v/>
      </c>
      <c r="AX717" s="54"/>
    </row>
    <row r="718" spans="1:50" x14ac:dyDescent="0.25">
      <c r="A718" s="39"/>
      <c r="B718" s="40"/>
      <c r="C718" s="40"/>
      <c r="D718" s="40"/>
      <c r="E718" s="40"/>
      <c r="F718" s="39"/>
      <c r="G718" s="40"/>
      <c r="H718" s="44" t="str">
        <f t="shared" si="80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81"/>
        <v>0</v>
      </c>
      <c r="AU718" s="16">
        <f t="shared" si="82"/>
        <v>0</v>
      </c>
      <c r="AV718" s="16">
        <f t="shared" si="83"/>
        <v>0</v>
      </c>
      <c r="AW718" s="18" t="str">
        <f t="shared" si="84"/>
        <v/>
      </c>
      <c r="AX718" s="54"/>
    </row>
    <row r="719" spans="1:50" x14ac:dyDescent="0.25">
      <c r="A719" s="39"/>
      <c r="B719" s="40"/>
      <c r="C719" s="40"/>
      <c r="D719" s="40"/>
      <c r="E719" s="40"/>
      <c r="F719" s="39"/>
      <c r="G719" s="40"/>
      <c r="H719" s="44" t="str">
        <f t="shared" si="80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81"/>
        <v>0</v>
      </c>
      <c r="AU719" s="16">
        <f t="shared" si="82"/>
        <v>0</v>
      </c>
      <c r="AV719" s="16">
        <f t="shared" si="83"/>
        <v>0</v>
      </c>
      <c r="AW719" s="18" t="str">
        <f t="shared" si="84"/>
        <v/>
      </c>
      <c r="AX719" s="54"/>
    </row>
    <row r="720" spans="1:50" x14ac:dyDescent="0.25">
      <c r="A720" s="39"/>
      <c r="B720" s="40"/>
      <c r="C720" s="40"/>
      <c r="D720" s="40"/>
      <c r="E720" s="40"/>
      <c r="F720" s="39"/>
      <c r="G720" s="40"/>
      <c r="H720" s="44" t="str">
        <f t="shared" si="80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81"/>
        <v>0</v>
      </c>
      <c r="AU720" s="16">
        <f t="shared" si="82"/>
        <v>0</v>
      </c>
      <c r="AV720" s="16">
        <f t="shared" si="83"/>
        <v>0</v>
      </c>
      <c r="AW720" s="18" t="str">
        <f t="shared" si="84"/>
        <v/>
      </c>
      <c r="AX720" s="54"/>
    </row>
    <row r="721" spans="1:50" x14ac:dyDescent="0.25">
      <c r="A721" s="39"/>
      <c r="B721" s="40"/>
      <c r="C721" s="40"/>
      <c r="D721" s="40"/>
      <c r="E721" s="40"/>
      <c r="F721" s="39"/>
      <c r="G721" s="40"/>
      <c r="H721" s="44" t="str">
        <f t="shared" si="80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81"/>
        <v>0</v>
      </c>
      <c r="AU721" s="16">
        <f t="shared" si="82"/>
        <v>0</v>
      </c>
      <c r="AV721" s="16">
        <f t="shared" si="83"/>
        <v>0</v>
      </c>
      <c r="AW721" s="18" t="str">
        <f t="shared" si="84"/>
        <v/>
      </c>
      <c r="AX721" s="54"/>
    </row>
    <row r="722" spans="1:50" x14ac:dyDescent="0.25">
      <c r="A722" s="39"/>
      <c r="B722" s="40"/>
      <c r="C722" s="40"/>
      <c r="D722" s="40"/>
      <c r="E722" s="40"/>
      <c r="F722" s="39"/>
      <c r="G722" s="40"/>
      <c r="H722" s="44" t="str">
        <f t="shared" si="80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81"/>
        <v>0</v>
      </c>
      <c r="AU722" s="16">
        <f t="shared" si="82"/>
        <v>0</v>
      </c>
      <c r="AV722" s="16">
        <f t="shared" si="83"/>
        <v>0</v>
      </c>
      <c r="AW722" s="18" t="str">
        <f t="shared" si="84"/>
        <v/>
      </c>
      <c r="AX722" s="54"/>
    </row>
    <row r="723" spans="1:50" x14ac:dyDescent="0.25">
      <c r="A723" s="39"/>
      <c r="B723" s="40"/>
      <c r="C723" s="40"/>
      <c r="D723" s="40"/>
      <c r="E723" s="40"/>
      <c r="F723" s="39"/>
      <c r="G723" s="40"/>
      <c r="H723" s="44" t="str">
        <f t="shared" si="80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81"/>
        <v>0</v>
      </c>
      <c r="AU723" s="16">
        <f t="shared" si="82"/>
        <v>0</v>
      </c>
      <c r="AV723" s="16">
        <f t="shared" si="83"/>
        <v>0</v>
      </c>
      <c r="AW723" s="18" t="str">
        <f t="shared" si="84"/>
        <v/>
      </c>
      <c r="AX723" s="54"/>
    </row>
    <row r="724" spans="1:50" x14ac:dyDescent="0.25">
      <c r="A724" s="39"/>
      <c r="B724" s="40"/>
      <c r="C724" s="40"/>
      <c r="D724" s="40"/>
      <c r="E724" s="40"/>
      <c r="F724" s="39"/>
      <c r="G724" s="40"/>
      <c r="H724" s="44" t="str">
        <f t="shared" si="80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81"/>
        <v>0</v>
      </c>
      <c r="AU724" s="16">
        <f t="shared" si="82"/>
        <v>0</v>
      </c>
      <c r="AV724" s="16">
        <f t="shared" si="83"/>
        <v>0</v>
      </c>
      <c r="AW724" s="18" t="str">
        <f t="shared" si="84"/>
        <v/>
      </c>
      <c r="AX724" s="54"/>
    </row>
    <row r="725" spans="1:50" x14ac:dyDescent="0.25">
      <c r="A725" s="39"/>
      <c r="B725" s="40"/>
      <c r="C725" s="40"/>
      <c r="D725" s="40"/>
      <c r="E725" s="40"/>
      <c r="F725" s="39"/>
      <c r="G725" s="40"/>
      <c r="H725" s="44" t="str">
        <f t="shared" si="80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81"/>
        <v>0</v>
      </c>
      <c r="AU725" s="16">
        <f t="shared" si="82"/>
        <v>0</v>
      </c>
      <c r="AV725" s="16">
        <f t="shared" si="83"/>
        <v>0</v>
      </c>
      <c r="AW725" s="18" t="str">
        <f t="shared" si="84"/>
        <v/>
      </c>
      <c r="AX725" s="54"/>
    </row>
    <row r="726" spans="1:50" x14ac:dyDescent="0.25">
      <c r="A726" s="39"/>
      <c r="B726" s="40"/>
      <c r="C726" s="40"/>
      <c r="D726" s="40"/>
      <c r="E726" s="40"/>
      <c r="F726" s="39"/>
      <c r="G726" s="40"/>
      <c r="H726" s="44" t="str">
        <f t="shared" si="80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81"/>
        <v>0</v>
      </c>
      <c r="AU726" s="16">
        <f t="shared" si="82"/>
        <v>0</v>
      </c>
      <c r="AV726" s="16">
        <f t="shared" si="83"/>
        <v>0</v>
      </c>
      <c r="AW726" s="18" t="str">
        <f t="shared" si="84"/>
        <v/>
      </c>
      <c r="AX726" s="54"/>
    </row>
    <row r="727" spans="1:50" x14ac:dyDescent="0.25">
      <c r="A727" s="39"/>
      <c r="B727" s="40"/>
      <c r="C727" s="40"/>
      <c r="D727" s="40"/>
      <c r="E727" s="40"/>
      <c r="F727" s="39"/>
      <c r="G727" s="40"/>
      <c r="H727" s="44" t="str">
        <f t="shared" si="80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81"/>
        <v>0</v>
      </c>
      <c r="AU727" s="16">
        <f t="shared" si="82"/>
        <v>0</v>
      </c>
      <c r="AV727" s="16">
        <f t="shared" si="83"/>
        <v>0</v>
      </c>
      <c r="AW727" s="18" t="str">
        <f t="shared" si="84"/>
        <v/>
      </c>
      <c r="AX727" s="54"/>
    </row>
    <row r="728" spans="1:50" x14ac:dyDescent="0.25">
      <c r="A728" s="39"/>
      <c r="B728" s="40"/>
      <c r="C728" s="40"/>
      <c r="D728" s="40"/>
      <c r="E728" s="40"/>
      <c r="F728" s="39"/>
      <c r="G728" s="40"/>
      <c r="H728" s="44" t="str">
        <f t="shared" si="80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81"/>
        <v>0</v>
      </c>
      <c r="AU728" s="16">
        <f t="shared" si="82"/>
        <v>0</v>
      </c>
      <c r="AV728" s="16">
        <f t="shared" si="83"/>
        <v>0</v>
      </c>
      <c r="AW728" s="18" t="str">
        <f t="shared" si="84"/>
        <v/>
      </c>
      <c r="AX728" s="54"/>
    </row>
    <row r="729" spans="1:50" x14ac:dyDescent="0.25">
      <c r="A729" s="39"/>
      <c r="B729" s="40"/>
      <c r="C729" s="40"/>
      <c r="D729" s="40"/>
      <c r="E729" s="40"/>
      <c r="F729" s="39"/>
      <c r="G729" s="40"/>
      <c r="H729" s="44" t="str">
        <f t="shared" si="80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81"/>
        <v>0</v>
      </c>
      <c r="AU729" s="16">
        <f t="shared" si="82"/>
        <v>0</v>
      </c>
      <c r="AV729" s="16">
        <f t="shared" si="83"/>
        <v>0</v>
      </c>
      <c r="AW729" s="18" t="str">
        <f t="shared" si="84"/>
        <v/>
      </c>
      <c r="AX729" s="54"/>
    </row>
    <row r="730" spans="1:50" x14ac:dyDescent="0.25">
      <c r="A730" s="39"/>
      <c r="B730" s="40"/>
      <c r="C730" s="40"/>
      <c r="D730" s="40"/>
      <c r="E730" s="40"/>
      <c r="F730" s="39"/>
      <c r="G730" s="40"/>
      <c r="H730" s="44" t="str">
        <f t="shared" si="80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81"/>
        <v>0</v>
      </c>
      <c r="AU730" s="16">
        <f t="shared" si="82"/>
        <v>0</v>
      </c>
      <c r="AV730" s="16">
        <f t="shared" si="83"/>
        <v>0</v>
      </c>
      <c r="AW730" s="18" t="str">
        <f t="shared" si="84"/>
        <v/>
      </c>
      <c r="AX730" s="54"/>
    </row>
    <row r="731" spans="1:50" x14ac:dyDescent="0.25">
      <c r="A731" s="39"/>
      <c r="B731" s="40"/>
      <c r="C731" s="40"/>
      <c r="D731" s="40"/>
      <c r="E731" s="40"/>
      <c r="F731" s="39"/>
      <c r="G731" s="40"/>
      <c r="H731" s="44" t="str">
        <f t="shared" si="80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81"/>
        <v>0</v>
      </c>
      <c r="AU731" s="16">
        <f t="shared" si="82"/>
        <v>0</v>
      </c>
      <c r="AV731" s="16">
        <f t="shared" si="83"/>
        <v>0</v>
      </c>
      <c r="AW731" s="18" t="str">
        <f t="shared" si="84"/>
        <v/>
      </c>
      <c r="AX731" s="54"/>
    </row>
    <row r="732" spans="1:50" x14ac:dyDescent="0.25">
      <c r="A732" s="39"/>
      <c r="B732" s="40"/>
      <c r="C732" s="40"/>
      <c r="D732" s="40"/>
      <c r="E732" s="40"/>
      <c r="F732" s="39"/>
      <c r="G732" s="40"/>
      <c r="H732" s="44" t="str">
        <f t="shared" si="80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81"/>
        <v>0</v>
      </c>
      <c r="AU732" s="16">
        <f t="shared" si="82"/>
        <v>0</v>
      </c>
      <c r="AV732" s="16">
        <f t="shared" si="83"/>
        <v>0</v>
      </c>
      <c r="AW732" s="18" t="str">
        <f t="shared" si="84"/>
        <v/>
      </c>
      <c r="AX732" s="54"/>
    </row>
    <row r="733" spans="1:50" x14ac:dyDescent="0.25">
      <c r="A733" s="39"/>
      <c r="B733" s="40"/>
      <c r="C733" s="40"/>
      <c r="D733" s="40"/>
      <c r="E733" s="40"/>
      <c r="F733" s="39"/>
      <c r="G733" s="40"/>
      <c r="H733" s="44" t="str">
        <f t="shared" si="80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81"/>
        <v>0</v>
      </c>
      <c r="AU733" s="16">
        <f t="shared" si="82"/>
        <v>0</v>
      </c>
      <c r="AV733" s="16">
        <f t="shared" si="83"/>
        <v>0</v>
      </c>
      <c r="AW733" s="18" t="str">
        <f t="shared" si="84"/>
        <v/>
      </c>
      <c r="AX733" s="54"/>
    </row>
    <row r="734" spans="1:50" x14ac:dyDescent="0.25">
      <c r="A734" s="39"/>
      <c r="B734" s="40"/>
      <c r="C734" s="40"/>
      <c r="D734" s="40"/>
      <c r="E734" s="40"/>
      <c r="F734" s="39"/>
      <c r="G734" s="40"/>
      <c r="H734" s="44" t="str">
        <f t="shared" si="80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81"/>
        <v>0</v>
      </c>
      <c r="AU734" s="16">
        <f t="shared" si="82"/>
        <v>0</v>
      </c>
      <c r="AV734" s="16">
        <f t="shared" si="83"/>
        <v>0</v>
      </c>
      <c r="AW734" s="18" t="str">
        <f t="shared" si="84"/>
        <v/>
      </c>
      <c r="AX734" s="54"/>
    </row>
    <row r="735" spans="1:50" x14ac:dyDescent="0.25">
      <c r="A735" s="39"/>
      <c r="B735" s="40"/>
      <c r="C735" s="40"/>
      <c r="D735" s="40"/>
      <c r="E735" s="40"/>
      <c r="F735" s="39"/>
      <c r="G735" s="40"/>
      <c r="H735" s="44" t="str">
        <f t="shared" si="80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81"/>
        <v>0</v>
      </c>
      <c r="AU735" s="16">
        <f t="shared" si="82"/>
        <v>0</v>
      </c>
      <c r="AV735" s="16">
        <f t="shared" si="83"/>
        <v>0</v>
      </c>
      <c r="AW735" s="18" t="str">
        <f t="shared" si="84"/>
        <v/>
      </c>
      <c r="AX735" s="54"/>
    </row>
    <row r="736" spans="1:50" x14ac:dyDescent="0.25">
      <c r="A736" s="39"/>
      <c r="B736" s="40"/>
      <c r="C736" s="40"/>
      <c r="D736" s="40"/>
      <c r="E736" s="40"/>
      <c r="F736" s="39"/>
      <c r="G736" s="40"/>
      <c r="H736" s="44" t="str">
        <f t="shared" si="80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81"/>
        <v>0</v>
      </c>
      <c r="AU736" s="16">
        <f t="shared" si="82"/>
        <v>0</v>
      </c>
      <c r="AV736" s="16">
        <f t="shared" si="83"/>
        <v>0</v>
      </c>
      <c r="AW736" s="18" t="str">
        <f t="shared" si="84"/>
        <v/>
      </c>
      <c r="AX736" s="54"/>
    </row>
    <row r="737" spans="1:50" x14ac:dyDescent="0.25">
      <c r="A737" s="39"/>
      <c r="B737" s="40"/>
      <c r="C737" s="40"/>
      <c r="D737" s="40"/>
      <c r="E737" s="40"/>
      <c r="F737" s="39"/>
      <c r="G737" s="40"/>
      <c r="H737" s="44" t="str">
        <f t="shared" si="80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81"/>
        <v>0</v>
      </c>
      <c r="AU737" s="16">
        <f t="shared" si="82"/>
        <v>0</v>
      </c>
      <c r="AV737" s="16">
        <f t="shared" si="83"/>
        <v>0</v>
      </c>
      <c r="AW737" s="18" t="str">
        <f t="shared" si="84"/>
        <v/>
      </c>
      <c r="AX737" s="54"/>
    </row>
    <row r="738" spans="1:50" x14ac:dyDescent="0.25">
      <c r="A738" s="39"/>
      <c r="B738" s="40"/>
      <c r="C738" s="40"/>
      <c r="D738" s="40"/>
      <c r="E738" s="40"/>
      <c r="F738" s="39"/>
      <c r="G738" s="40"/>
      <c r="H738" s="44" t="str">
        <f t="shared" si="80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81"/>
        <v>0</v>
      </c>
      <c r="AU738" s="16">
        <f t="shared" si="82"/>
        <v>0</v>
      </c>
      <c r="AV738" s="16">
        <f t="shared" si="83"/>
        <v>0</v>
      </c>
      <c r="AW738" s="18" t="str">
        <f t="shared" si="84"/>
        <v/>
      </c>
      <c r="AX738" s="54"/>
    </row>
    <row r="739" spans="1:50" x14ac:dyDescent="0.25">
      <c r="A739" s="39"/>
      <c r="B739" s="40"/>
      <c r="C739" s="40"/>
      <c r="D739" s="40"/>
      <c r="E739" s="40"/>
      <c r="F739" s="39"/>
      <c r="G739" s="40"/>
      <c r="H739" s="44" t="str">
        <f t="shared" si="80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81"/>
        <v>0</v>
      </c>
      <c r="AU739" s="16">
        <f t="shared" si="82"/>
        <v>0</v>
      </c>
      <c r="AV739" s="16">
        <f t="shared" si="83"/>
        <v>0</v>
      </c>
      <c r="AW739" s="18" t="str">
        <f t="shared" si="84"/>
        <v/>
      </c>
      <c r="AX739" s="54"/>
    </row>
    <row r="740" spans="1:50" x14ac:dyDescent="0.25">
      <c r="A740" s="39"/>
      <c r="B740" s="40"/>
      <c r="C740" s="40"/>
      <c r="D740" s="40"/>
      <c r="E740" s="40"/>
      <c r="F740" s="39"/>
      <c r="G740" s="40"/>
      <c r="H740" s="44" t="str">
        <f t="shared" si="80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81"/>
        <v>0</v>
      </c>
      <c r="AU740" s="16">
        <f t="shared" si="82"/>
        <v>0</v>
      </c>
      <c r="AV740" s="16">
        <f t="shared" si="83"/>
        <v>0</v>
      </c>
      <c r="AW740" s="18" t="str">
        <f t="shared" si="84"/>
        <v/>
      </c>
      <c r="AX740" s="54"/>
    </row>
    <row r="741" spans="1:50" x14ac:dyDescent="0.25">
      <c r="A741" s="39"/>
      <c r="B741" s="40"/>
      <c r="C741" s="40"/>
      <c r="D741" s="40"/>
      <c r="E741" s="40"/>
      <c r="F741" s="39"/>
      <c r="G741" s="40"/>
      <c r="H741" s="44" t="str">
        <f t="shared" si="80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81"/>
        <v>0</v>
      </c>
      <c r="AU741" s="16">
        <f t="shared" si="82"/>
        <v>0</v>
      </c>
      <c r="AV741" s="16">
        <f t="shared" si="83"/>
        <v>0</v>
      </c>
      <c r="AW741" s="18" t="str">
        <f t="shared" si="84"/>
        <v/>
      </c>
      <c r="AX741" s="54"/>
    </row>
    <row r="742" spans="1:50" x14ac:dyDescent="0.25">
      <c r="A742" s="39"/>
      <c r="B742" s="40"/>
      <c r="C742" s="40"/>
      <c r="D742" s="40"/>
      <c r="E742" s="40"/>
      <c r="F742" s="39"/>
      <c r="G742" s="40"/>
      <c r="H742" s="44" t="str">
        <f t="shared" si="80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81"/>
        <v>0</v>
      </c>
      <c r="AU742" s="16">
        <f t="shared" si="82"/>
        <v>0</v>
      </c>
      <c r="AV742" s="16">
        <f t="shared" si="83"/>
        <v>0</v>
      </c>
      <c r="AW742" s="18" t="str">
        <f t="shared" si="84"/>
        <v/>
      </c>
      <c r="AX742" s="54"/>
    </row>
    <row r="743" spans="1:50" x14ac:dyDescent="0.25">
      <c r="A743" s="39"/>
      <c r="B743" s="40"/>
      <c r="C743" s="40"/>
      <c r="D743" s="40"/>
      <c r="E743" s="40"/>
      <c r="F743" s="39"/>
      <c r="G743" s="40"/>
      <c r="H743" s="44" t="str">
        <f t="shared" si="80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81"/>
        <v>0</v>
      </c>
      <c r="AU743" s="16">
        <f t="shared" si="82"/>
        <v>0</v>
      </c>
      <c r="AV743" s="16">
        <f t="shared" si="83"/>
        <v>0</v>
      </c>
      <c r="AW743" s="18" t="str">
        <f t="shared" si="84"/>
        <v/>
      </c>
      <c r="AX743" s="54"/>
    </row>
    <row r="744" spans="1:50" x14ac:dyDescent="0.25">
      <c r="A744" s="39"/>
      <c r="B744" s="40"/>
      <c r="C744" s="40"/>
      <c r="D744" s="40"/>
      <c r="E744" s="40"/>
      <c r="F744" s="39"/>
      <c r="G744" s="40"/>
      <c r="H744" s="44" t="str">
        <f t="shared" si="80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81"/>
        <v>0</v>
      </c>
      <c r="AU744" s="16">
        <f t="shared" si="82"/>
        <v>0</v>
      </c>
      <c r="AV744" s="16">
        <f t="shared" si="83"/>
        <v>0</v>
      </c>
      <c r="AW744" s="18" t="str">
        <f t="shared" si="84"/>
        <v/>
      </c>
      <c r="AX744" s="54"/>
    </row>
    <row r="745" spans="1:50" x14ac:dyDescent="0.25">
      <c r="A745" s="39"/>
      <c r="B745" s="40"/>
      <c r="C745" s="40"/>
      <c r="D745" s="40"/>
      <c r="E745" s="40"/>
      <c r="F745" s="39"/>
      <c r="G745" s="40"/>
      <c r="H745" s="44" t="str">
        <f t="shared" si="80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81"/>
        <v>0</v>
      </c>
      <c r="AU745" s="16">
        <f t="shared" si="82"/>
        <v>0</v>
      </c>
      <c r="AV745" s="16">
        <f t="shared" si="83"/>
        <v>0</v>
      </c>
      <c r="AW745" s="18" t="str">
        <f t="shared" si="84"/>
        <v/>
      </c>
      <c r="AX745" s="54"/>
    </row>
    <row r="746" spans="1:50" x14ac:dyDescent="0.25">
      <c r="A746" s="39"/>
      <c r="B746" s="40"/>
      <c r="C746" s="40"/>
      <c r="D746" s="40"/>
      <c r="E746" s="40"/>
      <c r="F746" s="39"/>
      <c r="G746" s="40"/>
      <c r="H746" s="44" t="str">
        <f t="shared" si="80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81"/>
        <v>0</v>
      </c>
      <c r="AU746" s="16">
        <f t="shared" si="82"/>
        <v>0</v>
      </c>
      <c r="AV746" s="16">
        <f t="shared" si="83"/>
        <v>0</v>
      </c>
      <c r="AW746" s="18" t="str">
        <f t="shared" si="84"/>
        <v/>
      </c>
      <c r="AX746" s="54"/>
    </row>
    <row r="747" spans="1:50" x14ac:dyDescent="0.25">
      <c r="A747" s="39"/>
      <c r="B747" s="40"/>
      <c r="C747" s="40"/>
      <c r="D747" s="40"/>
      <c r="E747" s="40"/>
      <c r="F747" s="39"/>
      <c r="G747" s="40"/>
      <c r="H747" s="44" t="str">
        <f t="shared" si="80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81"/>
        <v>0</v>
      </c>
      <c r="AU747" s="16">
        <f t="shared" si="82"/>
        <v>0</v>
      </c>
      <c r="AV747" s="16">
        <f t="shared" si="83"/>
        <v>0</v>
      </c>
      <c r="AW747" s="18" t="str">
        <f t="shared" si="84"/>
        <v/>
      </c>
      <c r="AX747" s="54"/>
    </row>
    <row r="748" spans="1:50" x14ac:dyDescent="0.25">
      <c r="A748" s="39"/>
      <c r="B748" s="40"/>
      <c r="C748" s="40"/>
      <c r="D748" s="40"/>
      <c r="E748" s="40"/>
      <c r="F748" s="39"/>
      <c r="G748" s="40"/>
      <c r="H748" s="44" t="str">
        <f t="shared" si="80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81"/>
        <v>0</v>
      </c>
      <c r="AU748" s="16">
        <f t="shared" si="82"/>
        <v>0</v>
      </c>
      <c r="AV748" s="16">
        <f t="shared" si="83"/>
        <v>0</v>
      </c>
      <c r="AW748" s="18" t="str">
        <f t="shared" si="84"/>
        <v/>
      </c>
      <c r="AX748" s="54"/>
    </row>
    <row r="749" spans="1:50" x14ac:dyDescent="0.25">
      <c r="A749" s="39"/>
      <c r="B749" s="40"/>
      <c r="C749" s="40"/>
      <c r="D749" s="40"/>
      <c r="E749" s="40"/>
      <c r="F749" s="39"/>
      <c r="G749" s="40"/>
      <c r="H749" s="44" t="str">
        <f t="shared" si="80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81"/>
        <v>0</v>
      </c>
      <c r="AU749" s="16">
        <f t="shared" si="82"/>
        <v>0</v>
      </c>
      <c r="AV749" s="16">
        <f t="shared" si="83"/>
        <v>0</v>
      </c>
      <c r="AW749" s="18" t="str">
        <f t="shared" si="84"/>
        <v/>
      </c>
      <c r="AX749" s="54"/>
    </row>
    <row r="750" spans="1:50" x14ac:dyDescent="0.25">
      <c r="A750" s="39"/>
      <c r="B750" s="40"/>
      <c r="C750" s="40"/>
      <c r="D750" s="40"/>
      <c r="E750" s="40"/>
      <c r="F750" s="39"/>
      <c r="G750" s="40"/>
      <c r="H750" s="44" t="str">
        <f t="shared" si="80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81"/>
        <v>0</v>
      </c>
      <c r="AU750" s="16">
        <f t="shared" si="82"/>
        <v>0</v>
      </c>
      <c r="AV750" s="16">
        <f t="shared" si="83"/>
        <v>0</v>
      </c>
      <c r="AW750" s="18" t="str">
        <f t="shared" si="84"/>
        <v/>
      </c>
      <c r="AX750" s="54"/>
    </row>
    <row r="751" spans="1:50" x14ac:dyDescent="0.25">
      <c r="A751" s="39"/>
      <c r="B751" s="40"/>
      <c r="C751" s="40"/>
      <c r="D751" s="40"/>
      <c r="E751" s="40"/>
      <c r="F751" s="39"/>
      <c r="G751" s="40"/>
      <c r="H751" s="44" t="str">
        <f t="shared" si="80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81"/>
        <v>0</v>
      </c>
      <c r="AU751" s="16">
        <f t="shared" si="82"/>
        <v>0</v>
      </c>
      <c r="AV751" s="16">
        <f t="shared" si="83"/>
        <v>0</v>
      </c>
      <c r="AW751" s="18" t="str">
        <f t="shared" si="84"/>
        <v/>
      </c>
      <c r="AX751" s="54"/>
    </row>
    <row r="752" spans="1:50" x14ac:dyDescent="0.25">
      <c r="A752" s="39"/>
      <c r="B752" s="40"/>
      <c r="C752" s="40"/>
      <c r="D752" s="40"/>
      <c r="E752" s="40"/>
      <c r="F752" s="39"/>
      <c r="G752" s="40"/>
      <c r="H752" s="44" t="str">
        <f t="shared" si="80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81"/>
        <v>0</v>
      </c>
      <c r="AU752" s="16">
        <f t="shared" si="82"/>
        <v>0</v>
      </c>
      <c r="AV752" s="16">
        <f t="shared" si="83"/>
        <v>0</v>
      </c>
      <c r="AW752" s="18" t="str">
        <f t="shared" si="84"/>
        <v/>
      </c>
      <c r="AX752" s="54"/>
    </row>
    <row r="753" spans="1:50" x14ac:dyDescent="0.25">
      <c r="A753" s="39"/>
      <c r="B753" s="40"/>
      <c r="C753" s="40"/>
      <c r="D753" s="40"/>
      <c r="E753" s="40"/>
      <c r="F753" s="39"/>
      <c r="G753" s="40"/>
      <c r="H753" s="44" t="str">
        <f t="shared" si="80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81"/>
        <v>0</v>
      </c>
      <c r="AU753" s="16">
        <f t="shared" si="82"/>
        <v>0</v>
      </c>
      <c r="AV753" s="16">
        <f t="shared" si="83"/>
        <v>0</v>
      </c>
      <c r="AW753" s="18" t="str">
        <f t="shared" si="84"/>
        <v/>
      </c>
      <c r="AX753" s="54"/>
    </row>
    <row r="754" spans="1:50" x14ac:dyDescent="0.25">
      <c r="A754" s="39"/>
      <c r="B754" s="40"/>
      <c r="C754" s="40"/>
      <c r="D754" s="40"/>
      <c r="E754" s="40"/>
      <c r="F754" s="39"/>
      <c r="G754" s="40"/>
      <c r="H754" s="44" t="str">
        <f t="shared" si="80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81"/>
        <v>0</v>
      </c>
      <c r="AU754" s="16">
        <f t="shared" si="82"/>
        <v>0</v>
      </c>
      <c r="AV754" s="16">
        <f t="shared" si="83"/>
        <v>0</v>
      </c>
      <c r="AW754" s="18" t="str">
        <f t="shared" si="84"/>
        <v/>
      </c>
      <c r="AX754" s="54"/>
    </row>
    <row r="755" spans="1:50" x14ac:dyDescent="0.25">
      <c r="A755" s="39"/>
      <c r="B755" s="40"/>
      <c r="C755" s="40"/>
      <c r="D755" s="40"/>
      <c r="E755" s="40"/>
      <c r="F755" s="39"/>
      <c r="G755" s="40"/>
      <c r="H755" s="44" t="str">
        <f t="shared" si="80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81"/>
        <v>0</v>
      </c>
      <c r="AU755" s="16">
        <f t="shared" si="82"/>
        <v>0</v>
      </c>
      <c r="AV755" s="16">
        <f t="shared" si="83"/>
        <v>0</v>
      </c>
      <c r="AW755" s="18" t="str">
        <f t="shared" si="84"/>
        <v/>
      </c>
      <c r="AX755" s="54"/>
    </row>
    <row r="756" spans="1:50" x14ac:dyDescent="0.25">
      <c r="A756" s="39"/>
      <c r="B756" s="40"/>
      <c r="C756" s="40"/>
      <c r="D756" s="40"/>
      <c r="E756" s="40"/>
      <c r="F756" s="39"/>
      <c r="G756" s="40"/>
      <c r="H756" s="44" t="str">
        <f t="shared" si="80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81"/>
        <v>0</v>
      </c>
      <c r="AU756" s="16">
        <f t="shared" si="82"/>
        <v>0</v>
      </c>
      <c r="AV756" s="16">
        <f t="shared" si="83"/>
        <v>0</v>
      </c>
      <c r="AW756" s="18" t="str">
        <f t="shared" si="84"/>
        <v/>
      </c>
      <c r="AX756" s="54"/>
    </row>
    <row r="757" spans="1:50" x14ac:dyDescent="0.25">
      <c r="A757" s="39"/>
      <c r="B757" s="40"/>
      <c r="C757" s="40"/>
      <c r="D757" s="40"/>
      <c r="E757" s="40"/>
      <c r="F757" s="39"/>
      <c r="G757" s="40"/>
      <c r="H757" s="44" t="str">
        <f t="shared" si="80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81"/>
        <v>0</v>
      </c>
      <c r="AU757" s="16">
        <f t="shared" si="82"/>
        <v>0</v>
      </c>
      <c r="AV757" s="16">
        <f t="shared" si="83"/>
        <v>0</v>
      </c>
      <c r="AW757" s="18" t="str">
        <f t="shared" si="84"/>
        <v/>
      </c>
      <c r="AX757" s="54"/>
    </row>
    <row r="758" spans="1:50" x14ac:dyDescent="0.25">
      <c r="A758" s="39"/>
      <c r="B758" s="40"/>
      <c r="C758" s="40"/>
      <c r="D758" s="40"/>
      <c r="E758" s="40"/>
      <c r="F758" s="39"/>
      <c r="G758" s="40"/>
      <c r="H758" s="44" t="str">
        <f t="shared" si="80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81"/>
        <v>0</v>
      </c>
      <c r="AU758" s="16">
        <f t="shared" si="82"/>
        <v>0</v>
      </c>
      <c r="AV758" s="16">
        <f t="shared" si="83"/>
        <v>0</v>
      </c>
      <c r="AW758" s="18" t="str">
        <f t="shared" si="84"/>
        <v/>
      </c>
      <c r="AX758" s="54"/>
    </row>
    <row r="759" spans="1:50" x14ac:dyDescent="0.25">
      <c r="A759" s="39"/>
      <c r="B759" s="40"/>
      <c r="C759" s="40"/>
      <c r="D759" s="40"/>
      <c r="E759" s="40"/>
      <c r="F759" s="39"/>
      <c r="G759" s="40"/>
      <c r="H759" s="44" t="str">
        <f t="shared" si="80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81"/>
        <v>0</v>
      </c>
      <c r="AU759" s="16">
        <f t="shared" si="82"/>
        <v>0</v>
      </c>
      <c r="AV759" s="16">
        <f t="shared" si="83"/>
        <v>0</v>
      </c>
      <c r="AW759" s="18" t="str">
        <f t="shared" si="84"/>
        <v/>
      </c>
      <c r="AX759" s="54"/>
    </row>
    <row r="760" spans="1:50" x14ac:dyDescent="0.25">
      <c r="A760" s="39"/>
      <c r="B760" s="40"/>
      <c r="C760" s="40"/>
      <c r="D760" s="40"/>
      <c r="E760" s="40"/>
      <c r="F760" s="39"/>
      <c r="G760" s="40"/>
      <c r="H760" s="44" t="str">
        <f t="shared" si="80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81"/>
        <v>0</v>
      </c>
      <c r="AU760" s="16">
        <f t="shared" si="82"/>
        <v>0</v>
      </c>
      <c r="AV760" s="16">
        <f t="shared" si="83"/>
        <v>0</v>
      </c>
      <c r="AW760" s="18" t="str">
        <f t="shared" si="84"/>
        <v/>
      </c>
      <c r="AX760" s="54"/>
    </row>
    <row r="761" spans="1:50" x14ac:dyDescent="0.25">
      <c r="A761" s="39"/>
      <c r="B761" s="40"/>
      <c r="C761" s="40"/>
      <c r="D761" s="40"/>
      <c r="E761" s="40"/>
      <c r="F761" s="39"/>
      <c r="G761" s="40"/>
      <c r="H761" s="44" t="str">
        <f t="shared" si="80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81"/>
        <v>0</v>
      </c>
      <c r="AU761" s="16">
        <f t="shared" si="82"/>
        <v>0</v>
      </c>
      <c r="AV761" s="16">
        <f t="shared" si="83"/>
        <v>0</v>
      </c>
      <c r="AW761" s="18" t="str">
        <f t="shared" si="84"/>
        <v/>
      </c>
      <c r="AX761" s="54"/>
    </row>
    <row r="762" spans="1:50" x14ac:dyDescent="0.25">
      <c r="A762" s="39"/>
      <c r="B762" s="40"/>
      <c r="C762" s="40"/>
      <c r="D762" s="40"/>
      <c r="E762" s="40"/>
      <c r="F762" s="39"/>
      <c r="G762" s="40"/>
      <c r="H762" s="44" t="str">
        <f t="shared" si="80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81"/>
        <v>0</v>
      </c>
      <c r="AU762" s="16">
        <f t="shared" si="82"/>
        <v>0</v>
      </c>
      <c r="AV762" s="16">
        <f t="shared" si="83"/>
        <v>0</v>
      </c>
      <c r="AW762" s="18" t="str">
        <f t="shared" si="84"/>
        <v/>
      </c>
      <c r="AX762" s="54"/>
    </row>
    <row r="763" spans="1:50" x14ac:dyDescent="0.25">
      <c r="A763" s="39"/>
      <c r="B763" s="40"/>
      <c r="C763" s="40"/>
      <c r="D763" s="40"/>
      <c r="E763" s="40"/>
      <c r="F763" s="39"/>
      <c r="G763" s="40"/>
      <c r="H763" s="44" t="str">
        <f t="shared" si="80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81"/>
        <v>0</v>
      </c>
      <c r="AU763" s="16">
        <f t="shared" si="82"/>
        <v>0</v>
      </c>
      <c r="AV763" s="16">
        <f t="shared" si="83"/>
        <v>0</v>
      </c>
      <c r="AW763" s="18" t="str">
        <f t="shared" si="84"/>
        <v/>
      </c>
      <c r="AX763" s="54"/>
    </row>
    <row r="764" spans="1:50" x14ac:dyDescent="0.25">
      <c r="A764" s="39"/>
      <c r="B764" s="40"/>
      <c r="C764" s="40"/>
      <c r="D764" s="40"/>
      <c r="E764" s="40"/>
      <c r="F764" s="39"/>
      <c r="G764" s="40"/>
      <c r="H764" s="44" t="str">
        <f t="shared" si="80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81"/>
        <v>0</v>
      </c>
      <c r="AU764" s="16">
        <f t="shared" si="82"/>
        <v>0</v>
      </c>
      <c r="AV764" s="16">
        <f t="shared" si="83"/>
        <v>0</v>
      </c>
      <c r="AW764" s="18" t="str">
        <f t="shared" si="84"/>
        <v/>
      </c>
      <c r="AX764" s="54"/>
    </row>
    <row r="765" spans="1:50" x14ac:dyDescent="0.25">
      <c r="A765" s="39"/>
      <c r="B765" s="40"/>
      <c r="C765" s="40"/>
      <c r="D765" s="40"/>
      <c r="E765" s="40"/>
      <c r="F765" s="39"/>
      <c r="G765" s="40"/>
      <c r="H765" s="44" t="str">
        <f t="shared" si="80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81"/>
        <v>0</v>
      </c>
      <c r="AU765" s="16">
        <f t="shared" si="82"/>
        <v>0</v>
      </c>
      <c r="AV765" s="16">
        <f t="shared" si="83"/>
        <v>0</v>
      </c>
      <c r="AW765" s="18" t="str">
        <f t="shared" si="84"/>
        <v/>
      </c>
      <c r="AX765" s="54"/>
    </row>
    <row r="766" spans="1:50" x14ac:dyDescent="0.25">
      <c r="A766" s="39"/>
      <c r="B766" s="40"/>
      <c r="C766" s="40"/>
      <c r="D766" s="40"/>
      <c r="E766" s="40"/>
      <c r="F766" s="39"/>
      <c r="G766" s="40"/>
      <c r="H766" s="44" t="str">
        <f t="shared" si="80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81"/>
        <v>0</v>
      </c>
      <c r="AU766" s="16">
        <f t="shared" si="82"/>
        <v>0</v>
      </c>
      <c r="AV766" s="16">
        <f t="shared" si="83"/>
        <v>0</v>
      </c>
      <c r="AW766" s="18" t="str">
        <f t="shared" si="84"/>
        <v/>
      </c>
      <c r="AX766" s="54"/>
    </row>
    <row r="767" spans="1:50" x14ac:dyDescent="0.25">
      <c r="A767" s="39"/>
      <c r="B767" s="40"/>
      <c r="C767" s="40"/>
      <c r="D767" s="40"/>
      <c r="E767" s="40"/>
      <c r="F767" s="39"/>
      <c r="G767" s="40"/>
      <c r="H767" s="44" t="str">
        <f t="shared" si="80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81"/>
        <v>0</v>
      </c>
      <c r="AU767" s="16">
        <f t="shared" si="82"/>
        <v>0</v>
      </c>
      <c r="AV767" s="16">
        <f t="shared" si="83"/>
        <v>0</v>
      </c>
      <c r="AW767" s="18" t="str">
        <f t="shared" si="84"/>
        <v/>
      </c>
      <c r="AX767" s="54"/>
    </row>
    <row r="768" spans="1:50" x14ac:dyDescent="0.25">
      <c r="A768" s="39"/>
      <c r="B768" s="40"/>
      <c r="C768" s="40"/>
      <c r="D768" s="40"/>
      <c r="E768" s="40"/>
      <c r="F768" s="39"/>
      <c r="G768" s="40"/>
      <c r="H768" s="44" t="str">
        <f t="shared" si="80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81"/>
        <v>0</v>
      </c>
      <c r="AU768" s="16">
        <f t="shared" si="82"/>
        <v>0</v>
      </c>
      <c r="AV768" s="16">
        <f t="shared" si="83"/>
        <v>0</v>
      </c>
      <c r="AW768" s="18" t="str">
        <f t="shared" si="84"/>
        <v/>
      </c>
      <c r="AX768" s="54"/>
    </row>
    <row r="769" spans="1:50" x14ac:dyDescent="0.25">
      <c r="A769" s="39"/>
      <c r="B769" s="40"/>
      <c r="C769" s="40"/>
      <c r="D769" s="40"/>
      <c r="E769" s="40"/>
      <c r="F769" s="39"/>
      <c r="G769" s="40"/>
      <c r="H769" s="44" t="str">
        <f t="shared" si="80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81"/>
        <v>0</v>
      </c>
      <c r="AU769" s="16">
        <f t="shared" si="82"/>
        <v>0</v>
      </c>
      <c r="AV769" s="16">
        <f t="shared" si="83"/>
        <v>0</v>
      </c>
      <c r="AW769" s="18" t="str">
        <f t="shared" si="84"/>
        <v/>
      </c>
      <c r="AX769" s="54"/>
    </row>
    <row r="770" spans="1:50" x14ac:dyDescent="0.25">
      <c r="A770" s="39"/>
      <c r="B770" s="40"/>
      <c r="C770" s="40"/>
      <c r="D770" s="40"/>
      <c r="E770" s="40"/>
      <c r="F770" s="39"/>
      <c r="G770" s="40"/>
      <c r="H770" s="44" t="str">
        <f t="shared" si="80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81"/>
        <v>0</v>
      </c>
      <c r="AU770" s="16">
        <f t="shared" si="82"/>
        <v>0</v>
      </c>
      <c r="AV770" s="16">
        <f t="shared" si="83"/>
        <v>0</v>
      </c>
      <c r="AW770" s="18" t="str">
        <f t="shared" si="84"/>
        <v/>
      </c>
      <c r="AX770" s="54"/>
    </row>
    <row r="771" spans="1:50" x14ac:dyDescent="0.25">
      <c r="A771" s="39"/>
      <c r="B771" s="40"/>
      <c r="C771" s="40"/>
      <c r="D771" s="40"/>
      <c r="E771" s="40"/>
      <c r="F771" s="39"/>
      <c r="G771" s="40"/>
      <c r="H771" s="44" t="str">
        <f t="shared" si="80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81"/>
        <v>0</v>
      </c>
      <c r="AU771" s="16">
        <f t="shared" si="82"/>
        <v>0</v>
      </c>
      <c r="AV771" s="16">
        <f t="shared" si="83"/>
        <v>0</v>
      </c>
      <c r="AW771" s="18" t="str">
        <f t="shared" si="84"/>
        <v/>
      </c>
      <c r="AX771" s="54"/>
    </row>
    <row r="772" spans="1:50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85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86">COUNTIF(I772:AS772,"=3")+COUNTIF(I772:AS772,"=4")+COUNTIF(I772:AS772,"=5")</f>
        <v>0</v>
      </c>
      <c r="AU772" s="16">
        <f t="shared" ref="AU772:AU835" si="87">COUNTIF(I772:AS772,"=4")</f>
        <v>0</v>
      </c>
      <c r="AV772" s="16">
        <f t="shared" ref="AV772:AV835" si="88">COUNTIF(I772:AS772,"=1")</f>
        <v>0</v>
      </c>
      <c r="AW772" s="18" t="str">
        <f t="shared" ref="AW772:AW835" si="89">IFERROR(IF(F772&lt;&gt;"",IF(AU772/AT772*100=100, (AU772+AV772)/AT772*100,AU772/AT772*100),""),0)</f>
        <v/>
      </c>
      <c r="AX772" s="54"/>
    </row>
    <row r="773" spans="1:50" x14ac:dyDescent="0.25">
      <c r="A773" s="39"/>
      <c r="B773" s="40"/>
      <c r="C773" s="40"/>
      <c r="D773" s="40"/>
      <c r="E773" s="40"/>
      <c r="F773" s="39"/>
      <c r="G773" s="40"/>
      <c r="H773" s="44" t="str">
        <f t="shared" si="85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86"/>
        <v>0</v>
      </c>
      <c r="AU773" s="16">
        <f t="shared" si="87"/>
        <v>0</v>
      </c>
      <c r="AV773" s="16">
        <f t="shared" si="88"/>
        <v>0</v>
      </c>
      <c r="AW773" s="18" t="str">
        <f t="shared" si="89"/>
        <v/>
      </c>
      <c r="AX773" s="54"/>
    </row>
    <row r="774" spans="1:50" x14ac:dyDescent="0.25">
      <c r="A774" s="39"/>
      <c r="B774" s="40"/>
      <c r="C774" s="40"/>
      <c r="D774" s="40"/>
      <c r="E774" s="40"/>
      <c r="F774" s="39"/>
      <c r="G774" s="40"/>
      <c r="H774" s="44" t="str">
        <f t="shared" si="85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86"/>
        <v>0</v>
      </c>
      <c r="AU774" s="16">
        <f t="shared" si="87"/>
        <v>0</v>
      </c>
      <c r="AV774" s="16">
        <f t="shared" si="88"/>
        <v>0</v>
      </c>
      <c r="AW774" s="18" t="str">
        <f t="shared" si="89"/>
        <v/>
      </c>
      <c r="AX774" s="54"/>
    </row>
    <row r="775" spans="1:50" x14ac:dyDescent="0.25">
      <c r="A775" s="39"/>
      <c r="B775" s="40"/>
      <c r="C775" s="40"/>
      <c r="D775" s="40"/>
      <c r="E775" s="40"/>
      <c r="F775" s="39"/>
      <c r="G775" s="40"/>
      <c r="H775" s="44" t="str">
        <f t="shared" si="85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86"/>
        <v>0</v>
      </c>
      <c r="AU775" s="16">
        <f t="shared" si="87"/>
        <v>0</v>
      </c>
      <c r="AV775" s="16">
        <f t="shared" si="88"/>
        <v>0</v>
      </c>
      <c r="AW775" s="18" t="str">
        <f t="shared" si="89"/>
        <v/>
      </c>
      <c r="AX775" s="54"/>
    </row>
    <row r="776" spans="1:50" x14ac:dyDescent="0.25">
      <c r="A776" s="39"/>
      <c r="B776" s="40"/>
      <c r="C776" s="40"/>
      <c r="D776" s="40"/>
      <c r="E776" s="40"/>
      <c r="F776" s="39"/>
      <c r="G776" s="40"/>
      <c r="H776" s="44" t="str">
        <f t="shared" si="85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86"/>
        <v>0</v>
      </c>
      <c r="AU776" s="16">
        <f t="shared" si="87"/>
        <v>0</v>
      </c>
      <c r="AV776" s="16">
        <f t="shared" si="88"/>
        <v>0</v>
      </c>
      <c r="AW776" s="18" t="str">
        <f t="shared" si="89"/>
        <v/>
      </c>
      <c r="AX776" s="54"/>
    </row>
    <row r="777" spans="1:50" x14ac:dyDescent="0.25">
      <c r="A777" s="39"/>
      <c r="B777" s="40"/>
      <c r="C777" s="40"/>
      <c r="D777" s="40"/>
      <c r="E777" s="40"/>
      <c r="F777" s="39"/>
      <c r="G777" s="40"/>
      <c r="H777" s="44" t="str">
        <f t="shared" si="85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86"/>
        <v>0</v>
      </c>
      <c r="AU777" s="16">
        <f t="shared" si="87"/>
        <v>0</v>
      </c>
      <c r="AV777" s="16">
        <f t="shared" si="88"/>
        <v>0</v>
      </c>
      <c r="AW777" s="18" t="str">
        <f t="shared" si="89"/>
        <v/>
      </c>
      <c r="AX777" s="54"/>
    </row>
    <row r="778" spans="1:50" x14ac:dyDescent="0.25">
      <c r="A778" s="39"/>
      <c r="B778" s="40"/>
      <c r="C778" s="40"/>
      <c r="D778" s="40"/>
      <c r="E778" s="40"/>
      <c r="F778" s="39"/>
      <c r="G778" s="40"/>
      <c r="H778" s="44" t="str">
        <f t="shared" si="85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86"/>
        <v>0</v>
      </c>
      <c r="AU778" s="16">
        <f t="shared" si="87"/>
        <v>0</v>
      </c>
      <c r="AV778" s="16">
        <f t="shared" si="88"/>
        <v>0</v>
      </c>
      <c r="AW778" s="18" t="str">
        <f t="shared" si="89"/>
        <v/>
      </c>
      <c r="AX778" s="54"/>
    </row>
    <row r="779" spans="1:50" x14ac:dyDescent="0.25">
      <c r="A779" s="39"/>
      <c r="B779" s="40"/>
      <c r="C779" s="40"/>
      <c r="D779" s="40"/>
      <c r="E779" s="40"/>
      <c r="F779" s="39"/>
      <c r="G779" s="40"/>
      <c r="H779" s="44" t="str">
        <f t="shared" si="85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86"/>
        <v>0</v>
      </c>
      <c r="AU779" s="16">
        <f t="shared" si="87"/>
        <v>0</v>
      </c>
      <c r="AV779" s="16">
        <f t="shared" si="88"/>
        <v>0</v>
      </c>
      <c r="AW779" s="18" t="str">
        <f t="shared" si="89"/>
        <v/>
      </c>
      <c r="AX779" s="54"/>
    </row>
    <row r="780" spans="1:50" x14ac:dyDescent="0.25">
      <c r="A780" s="39"/>
      <c r="B780" s="40"/>
      <c r="C780" s="40"/>
      <c r="D780" s="40"/>
      <c r="E780" s="40"/>
      <c r="F780" s="39"/>
      <c r="G780" s="40"/>
      <c r="H780" s="44" t="str">
        <f t="shared" si="85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86"/>
        <v>0</v>
      </c>
      <c r="AU780" s="16">
        <f t="shared" si="87"/>
        <v>0</v>
      </c>
      <c r="AV780" s="16">
        <f t="shared" si="88"/>
        <v>0</v>
      </c>
      <c r="AW780" s="18" t="str">
        <f t="shared" si="89"/>
        <v/>
      </c>
      <c r="AX780" s="54"/>
    </row>
    <row r="781" spans="1:50" x14ac:dyDescent="0.25">
      <c r="A781" s="39"/>
      <c r="B781" s="40"/>
      <c r="C781" s="40"/>
      <c r="D781" s="40"/>
      <c r="E781" s="40"/>
      <c r="F781" s="39"/>
      <c r="G781" s="40"/>
      <c r="H781" s="44" t="str">
        <f t="shared" si="85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86"/>
        <v>0</v>
      </c>
      <c r="AU781" s="16">
        <f t="shared" si="87"/>
        <v>0</v>
      </c>
      <c r="AV781" s="16">
        <f t="shared" si="88"/>
        <v>0</v>
      </c>
      <c r="AW781" s="18" t="str">
        <f t="shared" si="89"/>
        <v/>
      </c>
      <c r="AX781" s="54"/>
    </row>
    <row r="782" spans="1:50" x14ac:dyDescent="0.25">
      <c r="A782" s="39"/>
      <c r="B782" s="40"/>
      <c r="C782" s="40"/>
      <c r="D782" s="40"/>
      <c r="E782" s="40"/>
      <c r="F782" s="39"/>
      <c r="G782" s="40"/>
      <c r="H782" s="44" t="str">
        <f t="shared" si="85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86"/>
        <v>0</v>
      </c>
      <c r="AU782" s="16">
        <f t="shared" si="87"/>
        <v>0</v>
      </c>
      <c r="AV782" s="16">
        <f t="shared" si="88"/>
        <v>0</v>
      </c>
      <c r="AW782" s="18" t="str">
        <f t="shared" si="89"/>
        <v/>
      </c>
      <c r="AX782" s="54"/>
    </row>
    <row r="783" spans="1:50" x14ac:dyDescent="0.25">
      <c r="A783" s="39"/>
      <c r="B783" s="40"/>
      <c r="C783" s="40"/>
      <c r="D783" s="40"/>
      <c r="E783" s="40"/>
      <c r="F783" s="39"/>
      <c r="G783" s="40"/>
      <c r="H783" s="44" t="str">
        <f t="shared" si="85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86"/>
        <v>0</v>
      </c>
      <c r="AU783" s="16">
        <f t="shared" si="87"/>
        <v>0</v>
      </c>
      <c r="AV783" s="16">
        <f t="shared" si="88"/>
        <v>0</v>
      </c>
      <c r="AW783" s="18" t="str">
        <f t="shared" si="89"/>
        <v/>
      </c>
      <c r="AX783" s="54"/>
    </row>
    <row r="784" spans="1:50" x14ac:dyDescent="0.25">
      <c r="A784" s="39"/>
      <c r="B784" s="40"/>
      <c r="C784" s="40"/>
      <c r="D784" s="40"/>
      <c r="E784" s="40"/>
      <c r="F784" s="39"/>
      <c r="G784" s="40"/>
      <c r="H784" s="44" t="str">
        <f t="shared" si="85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86"/>
        <v>0</v>
      </c>
      <c r="AU784" s="16">
        <f t="shared" si="87"/>
        <v>0</v>
      </c>
      <c r="AV784" s="16">
        <f t="shared" si="88"/>
        <v>0</v>
      </c>
      <c r="AW784" s="18" t="str">
        <f t="shared" si="89"/>
        <v/>
      </c>
      <c r="AX784" s="54"/>
    </row>
    <row r="785" spans="1:50" x14ac:dyDescent="0.25">
      <c r="A785" s="39"/>
      <c r="B785" s="40"/>
      <c r="C785" s="40"/>
      <c r="D785" s="40"/>
      <c r="E785" s="40"/>
      <c r="F785" s="39"/>
      <c r="G785" s="40"/>
      <c r="H785" s="44" t="str">
        <f t="shared" si="85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86"/>
        <v>0</v>
      </c>
      <c r="AU785" s="16">
        <f t="shared" si="87"/>
        <v>0</v>
      </c>
      <c r="AV785" s="16">
        <f t="shared" si="88"/>
        <v>0</v>
      </c>
      <c r="AW785" s="18" t="str">
        <f t="shared" si="89"/>
        <v/>
      </c>
      <c r="AX785" s="54"/>
    </row>
    <row r="786" spans="1:50" x14ac:dyDescent="0.25">
      <c r="A786" s="39"/>
      <c r="B786" s="40"/>
      <c r="C786" s="40"/>
      <c r="D786" s="40"/>
      <c r="E786" s="40"/>
      <c r="F786" s="39"/>
      <c r="G786" s="40"/>
      <c r="H786" s="44" t="str">
        <f t="shared" si="85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86"/>
        <v>0</v>
      </c>
      <c r="AU786" s="16">
        <f t="shared" si="87"/>
        <v>0</v>
      </c>
      <c r="AV786" s="16">
        <f t="shared" si="88"/>
        <v>0</v>
      </c>
      <c r="AW786" s="18" t="str">
        <f t="shared" si="89"/>
        <v/>
      </c>
      <c r="AX786" s="54"/>
    </row>
    <row r="787" spans="1:50" x14ac:dyDescent="0.25">
      <c r="A787" s="39"/>
      <c r="B787" s="40"/>
      <c r="C787" s="40"/>
      <c r="D787" s="40"/>
      <c r="E787" s="40"/>
      <c r="F787" s="39"/>
      <c r="G787" s="40"/>
      <c r="H787" s="44" t="str">
        <f t="shared" si="85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86"/>
        <v>0</v>
      </c>
      <c r="AU787" s="16">
        <f t="shared" si="87"/>
        <v>0</v>
      </c>
      <c r="AV787" s="16">
        <f t="shared" si="88"/>
        <v>0</v>
      </c>
      <c r="AW787" s="18" t="str">
        <f t="shared" si="89"/>
        <v/>
      </c>
      <c r="AX787" s="54"/>
    </row>
    <row r="788" spans="1:50" x14ac:dyDescent="0.25">
      <c r="A788" s="39"/>
      <c r="B788" s="40"/>
      <c r="C788" s="40"/>
      <c r="D788" s="40"/>
      <c r="E788" s="40"/>
      <c r="F788" s="39"/>
      <c r="G788" s="40"/>
      <c r="H788" s="44" t="str">
        <f t="shared" si="85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86"/>
        <v>0</v>
      </c>
      <c r="AU788" s="16">
        <f t="shared" si="87"/>
        <v>0</v>
      </c>
      <c r="AV788" s="16">
        <f t="shared" si="88"/>
        <v>0</v>
      </c>
      <c r="AW788" s="18" t="str">
        <f t="shared" si="89"/>
        <v/>
      </c>
      <c r="AX788" s="54"/>
    </row>
    <row r="789" spans="1:50" x14ac:dyDescent="0.25">
      <c r="A789" s="39"/>
      <c r="B789" s="40"/>
      <c r="C789" s="40"/>
      <c r="D789" s="40"/>
      <c r="E789" s="40"/>
      <c r="F789" s="39"/>
      <c r="G789" s="40"/>
      <c r="H789" s="44" t="str">
        <f t="shared" si="85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86"/>
        <v>0</v>
      </c>
      <c r="AU789" s="16">
        <f t="shared" si="87"/>
        <v>0</v>
      </c>
      <c r="AV789" s="16">
        <f t="shared" si="88"/>
        <v>0</v>
      </c>
      <c r="AW789" s="18" t="str">
        <f t="shared" si="89"/>
        <v/>
      </c>
      <c r="AX789" s="54"/>
    </row>
    <row r="790" spans="1:50" x14ac:dyDescent="0.25">
      <c r="A790" s="39"/>
      <c r="B790" s="40"/>
      <c r="C790" s="40"/>
      <c r="D790" s="40"/>
      <c r="E790" s="40"/>
      <c r="F790" s="39"/>
      <c r="G790" s="40"/>
      <c r="H790" s="44" t="str">
        <f t="shared" si="85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86"/>
        <v>0</v>
      </c>
      <c r="AU790" s="16">
        <f t="shared" si="87"/>
        <v>0</v>
      </c>
      <c r="AV790" s="16">
        <f t="shared" si="88"/>
        <v>0</v>
      </c>
      <c r="AW790" s="18" t="str">
        <f t="shared" si="89"/>
        <v/>
      </c>
      <c r="AX790" s="54"/>
    </row>
    <row r="791" spans="1:50" x14ac:dyDescent="0.25">
      <c r="A791" s="39"/>
      <c r="B791" s="40"/>
      <c r="C791" s="40"/>
      <c r="D791" s="40"/>
      <c r="E791" s="40"/>
      <c r="F791" s="39"/>
      <c r="G791" s="40"/>
      <c r="H791" s="44" t="str">
        <f t="shared" si="85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86"/>
        <v>0</v>
      </c>
      <c r="AU791" s="16">
        <f t="shared" si="87"/>
        <v>0</v>
      </c>
      <c r="AV791" s="16">
        <f t="shared" si="88"/>
        <v>0</v>
      </c>
      <c r="AW791" s="18" t="str">
        <f t="shared" si="89"/>
        <v/>
      </c>
      <c r="AX791" s="54"/>
    </row>
    <row r="792" spans="1:50" x14ac:dyDescent="0.25">
      <c r="A792" s="39"/>
      <c r="B792" s="40"/>
      <c r="C792" s="40"/>
      <c r="D792" s="40"/>
      <c r="E792" s="40"/>
      <c r="F792" s="39"/>
      <c r="G792" s="40"/>
      <c r="H792" s="44" t="str">
        <f t="shared" si="85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86"/>
        <v>0</v>
      </c>
      <c r="AU792" s="16">
        <f t="shared" si="87"/>
        <v>0</v>
      </c>
      <c r="AV792" s="16">
        <f t="shared" si="88"/>
        <v>0</v>
      </c>
      <c r="AW792" s="18" t="str">
        <f t="shared" si="89"/>
        <v/>
      </c>
      <c r="AX792" s="54"/>
    </row>
    <row r="793" spans="1:50" x14ac:dyDescent="0.25">
      <c r="A793" s="39"/>
      <c r="B793" s="40"/>
      <c r="C793" s="40"/>
      <c r="D793" s="40"/>
      <c r="E793" s="40"/>
      <c r="F793" s="39"/>
      <c r="G793" s="40"/>
      <c r="H793" s="44" t="str">
        <f t="shared" si="85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86"/>
        <v>0</v>
      </c>
      <c r="AU793" s="16">
        <f t="shared" si="87"/>
        <v>0</v>
      </c>
      <c r="AV793" s="16">
        <f t="shared" si="88"/>
        <v>0</v>
      </c>
      <c r="AW793" s="18" t="str">
        <f t="shared" si="89"/>
        <v/>
      </c>
      <c r="AX793" s="54"/>
    </row>
    <row r="794" spans="1:50" x14ac:dyDescent="0.25">
      <c r="A794" s="39"/>
      <c r="B794" s="40"/>
      <c r="C794" s="40"/>
      <c r="D794" s="40"/>
      <c r="E794" s="40"/>
      <c r="F794" s="39"/>
      <c r="G794" s="40"/>
      <c r="H794" s="44" t="str">
        <f t="shared" si="85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86"/>
        <v>0</v>
      </c>
      <c r="AU794" s="16">
        <f t="shared" si="87"/>
        <v>0</v>
      </c>
      <c r="AV794" s="16">
        <f t="shared" si="88"/>
        <v>0</v>
      </c>
      <c r="AW794" s="18" t="str">
        <f t="shared" si="89"/>
        <v/>
      </c>
      <c r="AX794" s="54"/>
    </row>
    <row r="795" spans="1:50" x14ac:dyDescent="0.25">
      <c r="A795" s="39"/>
      <c r="B795" s="40"/>
      <c r="C795" s="40"/>
      <c r="D795" s="40"/>
      <c r="E795" s="40"/>
      <c r="F795" s="39"/>
      <c r="G795" s="40"/>
      <c r="H795" s="44" t="str">
        <f t="shared" si="85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86"/>
        <v>0</v>
      </c>
      <c r="AU795" s="16">
        <f t="shared" si="87"/>
        <v>0</v>
      </c>
      <c r="AV795" s="16">
        <f t="shared" si="88"/>
        <v>0</v>
      </c>
      <c r="AW795" s="18" t="str">
        <f t="shared" si="89"/>
        <v/>
      </c>
      <c r="AX795" s="54"/>
    </row>
    <row r="796" spans="1:50" x14ac:dyDescent="0.25">
      <c r="A796" s="39"/>
      <c r="B796" s="40"/>
      <c r="C796" s="40"/>
      <c r="D796" s="40"/>
      <c r="E796" s="40"/>
      <c r="F796" s="39"/>
      <c r="G796" s="40"/>
      <c r="H796" s="44" t="str">
        <f t="shared" si="85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86"/>
        <v>0</v>
      </c>
      <c r="AU796" s="16">
        <f t="shared" si="87"/>
        <v>0</v>
      </c>
      <c r="AV796" s="16">
        <f t="shared" si="88"/>
        <v>0</v>
      </c>
      <c r="AW796" s="18" t="str">
        <f t="shared" si="89"/>
        <v/>
      </c>
      <c r="AX796" s="54"/>
    </row>
    <row r="797" spans="1:50" x14ac:dyDescent="0.25">
      <c r="A797" s="39"/>
      <c r="B797" s="40"/>
      <c r="C797" s="40"/>
      <c r="D797" s="40"/>
      <c r="E797" s="40"/>
      <c r="F797" s="39"/>
      <c r="G797" s="40"/>
      <c r="H797" s="44" t="str">
        <f t="shared" si="85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86"/>
        <v>0</v>
      </c>
      <c r="AU797" s="16">
        <f t="shared" si="87"/>
        <v>0</v>
      </c>
      <c r="AV797" s="16">
        <f t="shared" si="88"/>
        <v>0</v>
      </c>
      <c r="AW797" s="18" t="str">
        <f t="shared" si="89"/>
        <v/>
      </c>
      <c r="AX797" s="54"/>
    </row>
    <row r="798" spans="1:50" x14ac:dyDescent="0.25">
      <c r="A798" s="39"/>
      <c r="B798" s="40"/>
      <c r="C798" s="40"/>
      <c r="D798" s="40"/>
      <c r="E798" s="40"/>
      <c r="F798" s="39"/>
      <c r="G798" s="40"/>
      <c r="H798" s="44" t="str">
        <f t="shared" si="85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86"/>
        <v>0</v>
      </c>
      <c r="AU798" s="16">
        <f t="shared" si="87"/>
        <v>0</v>
      </c>
      <c r="AV798" s="16">
        <f t="shared" si="88"/>
        <v>0</v>
      </c>
      <c r="AW798" s="18" t="str">
        <f t="shared" si="89"/>
        <v/>
      </c>
      <c r="AX798" s="54"/>
    </row>
    <row r="799" spans="1:50" x14ac:dyDescent="0.25">
      <c r="A799" s="39"/>
      <c r="B799" s="40"/>
      <c r="C799" s="40"/>
      <c r="D799" s="40"/>
      <c r="E799" s="40"/>
      <c r="F799" s="39"/>
      <c r="G799" s="40"/>
      <c r="H799" s="44" t="str">
        <f t="shared" si="85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86"/>
        <v>0</v>
      </c>
      <c r="AU799" s="16">
        <f t="shared" si="87"/>
        <v>0</v>
      </c>
      <c r="AV799" s="16">
        <f t="shared" si="88"/>
        <v>0</v>
      </c>
      <c r="AW799" s="18" t="str">
        <f t="shared" si="89"/>
        <v/>
      </c>
      <c r="AX799" s="54"/>
    </row>
    <row r="800" spans="1:50" x14ac:dyDescent="0.25">
      <c r="A800" s="39"/>
      <c r="B800" s="40"/>
      <c r="C800" s="40"/>
      <c r="D800" s="40"/>
      <c r="E800" s="40"/>
      <c r="F800" s="39"/>
      <c r="G800" s="40"/>
      <c r="H800" s="44" t="str">
        <f t="shared" si="85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86"/>
        <v>0</v>
      </c>
      <c r="AU800" s="16">
        <f t="shared" si="87"/>
        <v>0</v>
      </c>
      <c r="AV800" s="16">
        <f t="shared" si="88"/>
        <v>0</v>
      </c>
      <c r="AW800" s="18" t="str">
        <f t="shared" si="89"/>
        <v/>
      </c>
      <c r="AX800" s="54"/>
    </row>
    <row r="801" spans="1:50" x14ac:dyDescent="0.25">
      <c r="A801" s="39"/>
      <c r="B801" s="40"/>
      <c r="C801" s="40"/>
      <c r="D801" s="40"/>
      <c r="E801" s="40"/>
      <c r="F801" s="39"/>
      <c r="G801" s="40"/>
      <c r="H801" s="44" t="str">
        <f t="shared" si="85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86"/>
        <v>0</v>
      </c>
      <c r="AU801" s="16">
        <f t="shared" si="87"/>
        <v>0</v>
      </c>
      <c r="AV801" s="16">
        <f t="shared" si="88"/>
        <v>0</v>
      </c>
      <c r="AW801" s="18" t="str">
        <f t="shared" si="89"/>
        <v/>
      </c>
      <c r="AX801" s="54"/>
    </row>
    <row r="802" spans="1:50" x14ac:dyDescent="0.25">
      <c r="A802" s="39"/>
      <c r="B802" s="40"/>
      <c r="C802" s="40"/>
      <c r="D802" s="40"/>
      <c r="E802" s="40"/>
      <c r="F802" s="39"/>
      <c r="G802" s="40"/>
      <c r="H802" s="44" t="str">
        <f t="shared" si="85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86"/>
        <v>0</v>
      </c>
      <c r="AU802" s="16">
        <f t="shared" si="87"/>
        <v>0</v>
      </c>
      <c r="AV802" s="16">
        <f t="shared" si="88"/>
        <v>0</v>
      </c>
      <c r="AW802" s="18" t="str">
        <f t="shared" si="89"/>
        <v/>
      </c>
      <c r="AX802" s="54"/>
    </row>
    <row r="803" spans="1:50" x14ac:dyDescent="0.25">
      <c r="A803" s="39"/>
      <c r="B803" s="40"/>
      <c r="C803" s="40"/>
      <c r="D803" s="40"/>
      <c r="E803" s="40"/>
      <c r="F803" s="39"/>
      <c r="G803" s="40"/>
      <c r="H803" s="44" t="str">
        <f t="shared" si="85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86"/>
        <v>0</v>
      </c>
      <c r="AU803" s="16">
        <f t="shared" si="87"/>
        <v>0</v>
      </c>
      <c r="AV803" s="16">
        <f t="shared" si="88"/>
        <v>0</v>
      </c>
      <c r="AW803" s="18" t="str">
        <f t="shared" si="89"/>
        <v/>
      </c>
      <c r="AX803" s="54"/>
    </row>
    <row r="804" spans="1:50" x14ac:dyDescent="0.25">
      <c r="A804" s="39"/>
      <c r="B804" s="40"/>
      <c r="C804" s="40"/>
      <c r="D804" s="40"/>
      <c r="E804" s="40"/>
      <c r="F804" s="39"/>
      <c r="G804" s="40"/>
      <c r="H804" s="44" t="str">
        <f t="shared" si="85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86"/>
        <v>0</v>
      </c>
      <c r="AU804" s="16">
        <f t="shared" si="87"/>
        <v>0</v>
      </c>
      <c r="AV804" s="16">
        <f t="shared" si="88"/>
        <v>0</v>
      </c>
      <c r="AW804" s="18" t="str">
        <f t="shared" si="89"/>
        <v/>
      </c>
      <c r="AX804" s="54"/>
    </row>
    <row r="805" spans="1:50" x14ac:dyDescent="0.25">
      <c r="A805" s="39"/>
      <c r="B805" s="40"/>
      <c r="C805" s="40"/>
      <c r="D805" s="40"/>
      <c r="E805" s="40"/>
      <c r="F805" s="39"/>
      <c r="G805" s="40"/>
      <c r="H805" s="44" t="str">
        <f t="shared" si="85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86"/>
        <v>0</v>
      </c>
      <c r="AU805" s="16">
        <f t="shared" si="87"/>
        <v>0</v>
      </c>
      <c r="AV805" s="16">
        <f t="shared" si="88"/>
        <v>0</v>
      </c>
      <c r="AW805" s="18" t="str">
        <f t="shared" si="89"/>
        <v/>
      </c>
      <c r="AX805" s="54"/>
    </row>
    <row r="806" spans="1:50" x14ac:dyDescent="0.25">
      <c r="A806" s="39"/>
      <c r="B806" s="40"/>
      <c r="C806" s="40"/>
      <c r="D806" s="40"/>
      <c r="E806" s="40"/>
      <c r="F806" s="39"/>
      <c r="G806" s="40"/>
      <c r="H806" s="44" t="str">
        <f t="shared" si="85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86"/>
        <v>0</v>
      </c>
      <c r="AU806" s="16">
        <f t="shared" si="87"/>
        <v>0</v>
      </c>
      <c r="AV806" s="16">
        <f t="shared" si="88"/>
        <v>0</v>
      </c>
      <c r="AW806" s="18" t="str">
        <f t="shared" si="89"/>
        <v/>
      </c>
      <c r="AX806" s="54"/>
    </row>
    <row r="807" spans="1:50" x14ac:dyDescent="0.25">
      <c r="A807" s="39"/>
      <c r="B807" s="40"/>
      <c r="C807" s="40"/>
      <c r="D807" s="40"/>
      <c r="E807" s="40"/>
      <c r="F807" s="39"/>
      <c r="G807" s="40"/>
      <c r="H807" s="44" t="str">
        <f t="shared" si="85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86"/>
        <v>0</v>
      </c>
      <c r="AU807" s="16">
        <f t="shared" si="87"/>
        <v>0</v>
      </c>
      <c r="AV807" s="16">
        <f t="shared" si="88"/>
        <v>0</v>
      </c>
      <c r="AW807" s="18" t="str">
        <f t="shared" si="89"/>
        <v/>
      </c>
      <c r="AX807" s="54"/>
    </row>
    <row r="808" spans="1:50" x14ac:dyDescent="0.25">
      <c r="A808" s="39"/>
      <c r="B808" s="40"/>
      <c r="C808" s="40"/>
      <c r="D808" s="40"/>
      <c r="E808" s="40"/>
      <c r="F808" s="39"/>
      <c r="G808" s="40"/>
      <c r="H808" s="44" t="str">
        <f t="shared" si="85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86"/>
        <v>0</v>
      </c>
      <c r="AU808" s="16">
        <f t="shared" si="87"/>
        <v>0</v>
      </c>
      <c r="AV808" s="16">
        <f t="shared" si="88"/>
        <v>0</v>
      </c>
      <c r="AW808" s="18" t="str">
        <f t="shared" si="89"/>
        <v/>
      </c>
      <c r="AX808" s="54"/>
    </row>
    <row r="809" spans="1:50" x14ac:dyDescent="0.25">
      <c r="A809" s="39"/>
      <c r="B809" s="40"/>
      <c r="C809" s="40"/>
      <c r="D809" s="40"/>
      <c r="E809" s="40"/>
      <c r="F809" s="39"/>
      <c r="G809" s="40"/>
      <c r="H809" s="44" t="str">
        <f t="shared" si="85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86"/>
        <v>0</v>
      </c>
      <c r="AU809" s="16">
        <f t="shared" si="87"/>
        <v>0</v>
      </c>
      <c r="AV809" s="16">
        <f t="shared" si="88"/>
        <v>0</v>
      </c>
      <c r="AW809" s="18" t="str">
        <f t="shared" si="89"/>
        <v/>
      </c>
      <c r="AX809" s="54"/>
    </row>
    <row r="810" spans="1:50" x14ac:dyDescent="0.25">
      <c r="A810" s="39"/>
      <c r="B810" s="40"/>
      <c r="C810" s="40"/>
      <c r="D810" s="40"/>
      <c r="E810" s="40"/>
      <c r="F810" s="39"/>
      <c r="G810" s="40"/>
      <c r="H810" s="44" t="str">
        <f t="shared" si="85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86"/>
        <v>0</v>
      </c>
      <c r="AU810" s="16">
        <f t="shared" si="87"/>
        <v>0</v>
      </c>
      <c r="AV810" s="16">
        <f t="shared" si="88"/>
        <v>0</v>
      </c>
      <c r="AW810" s="18" t="str">
        <f t="shared" si="89"/>
        <v/>
      </c>
      <c r="AX810" s="54"/>
    </row>
    <row r="811" spans="1:50" x14ac:dyDescent="0.25">
      <c r="A811" s="39"/>
      <c r="B811" s="40"/>
      <c r="C811" s="40"/>
      <c r="D811" s="40"/>
      <c r="E811" s="40"/>
      <c r="F811" s="39"/>
      <c r="G811" s="40"/>
      <c r="H811" s="44" t="str">
        <f t="shared" si="85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86"/>
        <v>0</v>
      </c>
      <c r="AU811" s="16">
        <f t="shared" si="87"/>
        <v>0</v>
      </c>
      <c r="AV811" s="16">
        <f t="shared" si="88"/>
        <v>0</v>
      </c>
      <c r="AW811" s="18" t="str">
        <f t="shared" si="89"/>
        <v/>
      </c>
      <c r="AX811" s="54"/>
    </row>
    <row r="812" spans="1:50" x14ac:dyDescent="0.25">
      <c r="A812" s="39"/>
      <c r="B812" s="40"/>
      <c r="C812" s="40"/>
      <c r="D812" s="40"/>
      <c r="E812" s="40"/>
      <c r="F812" s="39"/>
      <c r="G812" s="40"/>
      <c r="H812" s="44" t="str">
        <f t="shared" si="85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86"/>
        <v>0</v>
      </c>
      <c r="AU812" s="16">
        <f t="shared" si="87"/>
        <v>0</v>
      </c>
      <c r="AV812" s="16">
        <f t="shared" si="88"/>
        <v>0</v>
      </c>
      <c r="AW812" s="18" t="str">
        <f t="shared" si="89"/>
        <v/>
      </c>
      <c r="AX812" s="54"/>
    </row>
    <row r="813" spans="1:50" x14ac:dyDescent="0.25">
      <c r="A813" s="39"/>
      <c r="B813" s="40"/>
      <c r="C813" s="40"/>
      <c r="D813" s="40"/>
      <c r="E813" s="40"/>
      <c r="F813" s="39"/>
      <c r="G813" s="40"/>
      <c r="H813" s="44" t="str">
        <f t="shared" si="85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86"/>
        <v>0</v>
      </c>
      <c r="AU813" s="16">
        <f t="shared" si="87"/>
        <v>0</v>
      </c>
      <c r="AV813" s="16">
        <f t="shared" si="88"/>
        <v>0</v>
      </c>
      <c r="AW813" s="18" t="str">
        <f t="shared" si="89"/>
        <v/>
      </c>
      <c r="AX813" s="54"/>
    </row>
    <row r="814" spans="1:50" x14ac:dyDescent="0.25">
      <c r="A814" s="39"/>
      <c r="B814" s="40"/>
      <c r="C814" s="40"/>
      <c r="D814" s="40"/>
      <c r="E814" s="40"/>
      <c r="F814" s="39"/>
      <c r="G814" s="40"/>
      <c r="H814" s="44" t="str">
        <f t="shared" si="85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86"/>
        <v>0</v>
      </c>
      <c r="AU814" s="16">
        <f t="shared" si="87"/>
        <v>0</v>
      </c>
      <c r="AV814" s="16">
        <f t="shared" si="88"/>
        <v>0</v>
      </c>
      <c r="AW814" s="18" t="str">
        <f t="shared" si="89"/>
        <v/>
      </c>
      <c r="AX814" s="54"/>
    </row>
    <row r="815" spans="1:50" x14ac:dyDescent="0.25">
      <c r="A815" s="39"/>
      <c r="B815" s="40"/>
      <c r="C815" s="40"/>
      <c r="D815" s="40"/>
      <c r="E815" s="40"/>
      <c r="F815" s="39"/>
      <c r="G815" s="40"/>
      <c r="H815" s="44" t="str">
        <f t="shared" si="85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86"/>
        <v>0</v>
      </c>
      <c r="AU815" s="16">
        <f t="shared" si="87"/>
        <v>0</v>
      </c>
      <c r="AV815" s="16">
        <f t="shared" si="88"/>
        <v>0</v>
      </c>
      <c r="AW815" s="18" t="str">
        <f t="shared" si="89"/>
        <v/>
      </c>
      <c r="AX815" s="54"/>
    </row>
    <row r="816" spans="1:50" x14ac:dyDescent="0.25">
      <c r="A816" s="39"/>
      <c r="B816" s="40"/>
      <c r="C816" s="40"/>
      <c r="D816" s="40"/>
      <c r="E816" s="40"/>
      <c r="F816" s="39"/>
      <c r="G816" s="40"/>
      <c r="H816" s="44" t="str">
        <f t="shared" si="85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86"/>
        <v>0</v>
      </c>
      <c r="AU816" s="16">
        <f t="shared" si="87"/>
        <v>0</v>
      </c>
      <c r="AV816" s="16">
        <f t="shared" si="88"/>
        <v>0</v>
      </c>
      <c r="AW816" s="18" t="str">
        <f t="shared" si="89"/>
        <v/>
      </c>
      <c r="AX816" s="54"/>
    </row>
    <row r="817" spans="1:50" x14ac:dyDescent="0.25">
      <c r="A817" s="39"/>
      <c r="B817" s="40"/>
      <c r="C817" s="40"/>
      <c r="D817" s="40"/>
      <c r="E817" s="40"/>
      <c r="F817" s="39"/>
      <c r="G817" s="40"/>
      <c r="H817" s="44" t="str">
        <f t="shared" si="85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86"/>
        <v>0</v>
      </c>
      <c r="AU817" s="16">
        <f t="shared" si="87"/>
        <v>0</v>
      </c>
      <c r="AV817" s="16">
        <f t="shared" si="88"/>
        <v>0</v>
      </c>
      <c r="AW817" s="18" t="str">
        <f t="shared" si="89"/>
        <v/>
      </c>
      <c r="AX817" s="54"/>
    </row>
    <row r="818" spans="1:50" x14ac:dyDescent="0.25">
      <c r="A818" s="39"/>
      <c r="B818" s="40"/>
      <c r="C818" s="40"/>
      <c r="D818" s="40"/>
      <c r="E818" s="40"/>
      <c r="F818" s="39"/>
      <c r="G818" s="40"/>
      <c r="H818" s="44" t="str">
        <f t="shared" si="85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86"/>
        <v>0</v>
      </c>
      <c r="AU818" s="16">
        <f t="shared" si="87"/>
        <v>0</v>
      </c>
      <c r="AV818" s="16">
        <f t="shared" si="88"/>
        <v>0</v>
      </c>
      <c r="AW818" s="18" t="str">
        <f t="shared" si="89"/>
        <v/>
      </c>
      <c r="AX818" s="54"/>
    </row>
    <row r="819" spans="1:50" x14ac:dyDescent="0.25">
      <c r="A819" s="39"/>
      <c r="B819" s="40"/>
      <c r="C819" s="40"/>
      <c r="D819" s="40"/>
      <c r="E819" s="40"/>
      <c r="F819" s="39"/>
      <c r="G819" s="40"/>
      <c r="H819" s="44" t="str">
        <f t="shared" si="85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86"/>
        <v>0</v>
      </c>
      <c r="AU819" s="16">
        <f t="shared" si="87"/>
        <v>0</v>
      </c>
      <c r="AV819" s="16">
        <f t="shared" si="88"/>
        <v>0</v>
      </c>
      <c r="AW819" s="18" t="str">
        <f t="shared" si="89"/>
        <v/>
      </c>
      <c r="AX819" s="54"/>
    </row>
    <row r="820" spans="1:50" x14ac:dyDescent="0.25">
      <c r="A820" s="39"/>
      <c r="B820" s="40"/>
      <c r="C820" s="40"/>
      <c r="D820" s="40"/>
      <c r="E820" s="40"/>
      <c r="F820" s="39"/>
      <c r="G820" s="40"/>
      <c r="H820" s="44" t="str">
        <f t="shared" si="85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86"/>
        <v>0</v>
      </c>
      <c r="AU820" s="16">
        <f t="shared" si="87"/>
        <v>0</v>
      </c>
      <c r="AV820" s="16">
        <f t="shared" si="88"/>
        <v>0</v>
      </c>
      <c r="AW820" s="18" t="str">
        <f t="shared" si="89"/>
        <v/>
      </c>
      <c r="AX820" s="54"/>
    </row>
    <row r="821" spans="1:50" x14ac:dyDescent="0.25">
      <c r="A821" s="39"/>
      <c r="B821" s="40"/>
      <c r="C821" s="40"/>
      <c r="D821" s="40"/>
      <c r="E821" s="40"/>
      <c r="F821" s="39"/>
      <c r="G821" s="40"/>
      <c r="H821" s="44" t="str">
        <f t="shared" si="85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86"/>
        <v>0</v>
      </c>
      <c r="AU821" s="16">
        <f t="shared" si="87"/>
        <v>0</v>
      </c>
      <c r="AV821" s="16">
        <f t="shared" si="88"/>
        <v>0</v>
      </c>
      <c r="AW821" s="18" t="str">
        <f t="shared" si="89"/>
        <v/>
      </c>
      <c r="AX821" s="54"/>
    </row>
    <row r="822" spans="1:50" x14ac:dyDescent="0.25">
      <c r="A822" s="39"/>
      <c r="B822" s="40"/>
      <c r="C822" s="40"/>
      <c r="D822" s="40"/>
      <c r="E822" s="40"/>
      <c r="F822" s="39"/>
      <c r="G822" s="40"/>
      <c r="H822" s="44" t="str">
        <f t="shared" si="85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86"/>
        <v>0</v>
      </c>
      <c r="AU822" s="16">
        <f t="shared" si="87"/>
        <v>0</v>
      </c>
      <c r="AV822" s="16">
        <f t="shared" si="88"/>
        <v>0</v>
      </c>
      <c r="AW822" s="18" t="str">
        <f t="shared" si="89"/>
        <v/>
      </c>
      <c r="AX822" s="54"/>
    </row>
    <row r="823" spans="1:50" x14ac:dyDescent="0.25">
      <c r="A823" s="39"/>
      <c r="B823" s="40"/>
      <c r="C823" s="40"/>
      <c r="D823" s="40"/>
      <c r="E823" s="40"/>
      <c r="F823" s="39"/>
      <c r="G823" s="40"/>
      <c r="H823" s="44" t="str">
        <f t="shared" si="85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86"/>
        <v>0</v>
      </c>
      <c r="AU823" s="16">
        <f t="shared" si="87"/>
        <v>0</v>
      </c>
      <c r="AV823" s="16">
        <f t="shared" si="88"/>
        <v>0</v>
      </c>
      <c r="AW823" s="18" t="str">
        <f t="shared" si="89"/>
        <v/>
      </c>
      <c r="AX823" s="54"/>
    </row>
    <row r="824" spans="1:50" x14ac:dyDescent="0.25">
      <c r="A824" s="39"/>
      <c r="B824" s="40"/>
      <c r="C824" s="40"/>
      <c r="D824" s="40"/>
      <c r="E824" s="40"/>
      <c r="F824" s="39"/>
      <c r="G824" s="40"/>
      <c r="H824" s="44" t="str">
        <f t="shared" si="85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86"/>
        <v>0</v>
      </c>
      <c r="AU824" s="16">
        <f t="shared" si="87"/>
        <v>0</v>
      </c>
      <c r="AV824" s="16">
        <f t="shared" si="88"/>
        <v>0</v>
      </c>
      <c r="AW824" s="18" t="str">
        <f t="shared" si="89"/>
        <v/>
      </c>
      <c r="AX824" s="54"/>
    </row>
    <row r="825" spans="1:50" x14ac:dyDescent="0.25">
      <c r="A825" s="39"/>
      <c r="B825" s="40"/>
      <c r="C825" s="40"/>
      <c r="D825" s="40"/>
      <c r="E825" s="40"/>
      <c r="F825" s="39"/>
      <c r="G825" s="40"/>
      <c r="H825" s="44" t="str">
        <f t="shared" si="85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86"/>
        <v>0</v>
      </c>
      <c r="AU825" s="16">
        <f t="shared" si="87"/>
        <v>0</v>
      </c>
      <c r="AV825" s="16">
        <f t="shared" si="88"/>
        <v>0</v>
      </c>
      <c r="AW825" s="18" t="str">
        <f t="shared" si="89"/>
        <v/>
      </c>
      <c r="AX825" s="54"/>
    </row>
    <row r="826" spans="1:50" x14ac:dyDescent="0.25">
      <c r="A826" s="39"/>
      <c r="B826" s="40"/>
      <c r="C826" s="40"/>
      <c r="D826" s="40"/>
      <c r="E826" s="40"/>
      <c r="F826" s="39"/>
      <c r="G826" s="40"/>
      <c r="H826" s="44" t="str">
        <f t="shared" si="85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86"/>
        <v>0</v>
      </c>
      <c r="AU826" s="16">
        <f t="shared" si="87"/>
        <v>0</v>
      </c>
      <c r="AV826" s="16">
        <f t="shared" si="88"/>
        <v>0</v>
      </c>
      <c r="AW826" s="18" t="str">
        <f t="shared" si="89"/>
        <v/>
      </c>
      <c r="AX826" s="54"/>
    </row>
    <row r="827" spans="1:50" x14ac:dyDescent="0.25">
      <c r="A827" s="39"/>
      <c r="B827" s="40"/>
      <c r="C827" s="40"/>
      <c r="D827" s="40"/>
      <c r="E827" s="40"/>
      <c r="F827" s="39"/>
      <c r="G827" s="40"/>
      <c r="H827" s="44" t="str">
        <f t="shared" si="85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86"/>
        <v>0</v>
      </c>
      <c r="AU827" s="16">
        <f t="shared" si="87"/>
        <v>0</v>
      </c>
      <c r="AV827" s="16">
        <f t="shared" si="88"/>
        <v>0</v>
      </c>
      <c r="AW827" s="18" t="str">
        <f t="shared" si="89"/>
        <v/>
      </c>
      <c r="AX827" s="54"/>
    </row>
    <row r="828" spans="1:50" x14ac:dyDescent="0.25">
      <c r="A828" s="39"/>
      <c r="B828" s="40"/>
      <c r="C828" s="40"/>
      <c r="D828" s="40"/>
      <c r="E828" s="40"/>
      <c r="F828" s="39"/>
      <c r="G828" s="40"/>
      <c r="H828" s="44" t="str">
        <f t="shared" si="85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86"/>
        <v>0</v>
      </c>
      <c r="AU828" s="16">
        <f t="shared" si="87"/>
        <v>0</v>
      </c>
      <c r="AV828" s="16">
        <f t="shared" si="88"/>
        <v>0</v>
      </c>
      <c r="AW828" s="18" t="str">
        <f t="shared" si="89"/>
        <v/>
      </c>
      <c r="AX828" s="54"/>
    </row>
    <row r="829" spans="1:50" x14ac:dyDescent="0.25">
      <c r="A829" s="39"/>
      <c r="B829" s="40"/>
      <c r="C829" s="40"/>
      <c r="D829" s="40"/>
      <c r="E829" s="40"/>
      <c r="F829" s="39"/>
      <c r="G829" s="40"/>
      <c r="H829" s="44" t="str">
        <f t="shared" si="85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86"/>
        <v>0</v>
      </c>
      <c r="AU829" s="16">
        <f t="shared" si="87"/>
        <v>0</v>
      </c>
      <c r="AV829" s="16">
        <f t="shared" si="88"/>
        <v>0</v>
      </c>
      <c r="AW829" s="18" t="str">
        <f t="shared" si="89"/>
        <v/>
      </c>
      <c r="AX829" s="54"/>
    </row>
    <row r="830" spans="1:50" x14ac:dyDescent="0.25">
      <c r="A830" s="39"/>
      <c r="B830" s="40"/>
      <c r="C830" s="40"/>
      <c r="D830" s="40"/>
      <c r="E830" s="40"/>
      <c r="F830" s="39"/>
      <c r="G830" s="40"/>
      <c r="H830" s="44" t="str">
        <f t="shared" si="85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86"/>
        <v>0</v>
      </c>
      <c r="AU830" s="16">
        <f t="shared" si="87"/>
        <v>0</v>
      </c>
      <c r="AV830" s="16">
        <f t="shared" si="88"/>
        <v>0</v>
      </c>
      <c r="AW830" s="18" t="str">
        <f t="shared" si="89"/>
        <v/>
      </c>
      <c r="AX830" s="54"/>
    </row>
    <row r="831" spans="1:50" x14ac:dyDescent="0.25">
      <c r="A831" s="39"/>
      <c r="B831" s="40"/>
      <c r="C831" s="40"/>
      <c r="D831" s="40"/>
      <c r="E831" s="40"/>
      <c r="F831" s="39"/>
      <c r="G831" s="40"/>
      <c r="H831" s="44" t="str">
        <f t="shared" si="85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86"/>
        <v>0</v>
      </c>
      <c r="AU831" s="16">
        <f t="shared" si="87"/>
        <v>0</v>
      </c>
      <c r="AV831" s="16">
        <f t="shared" si="88"/>
        <v>0</v>
      </c>
      <c r="AW831" s="18" t="str">
        <f t="shared" si="89"/>
        <v/>
      </c>
      <c r="AX831" s="54"/>
    </row>
    <row r="832" spans="1:50" x14ac:dyDescent="0.25">
      <c r="A832" s="39"/>
      <c r="B832" s="40"/>
      <c r="C832" s="40"/>
      <c r="D832" s="40"/>
      <c r="E832" s="40"/>
      <c r="F832" s="39"/>
      <c r="G832" s="40"/>
      <c r="H832" s="44" t="str">
        <f t="shared" si="85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86"/>
        <v>0</v>
      </c>
      <c r="AU832" s="16">
        <f t="shared" si="87"/>
        <v>0</v>
      </c>
      <c r="AV832" s="16">
        <f t="shared" si="88"/>
        <v>0</v>
      </c>
      <c r="AW832" s="18" t="str">
        <f t="shared" si="89"/>
        <v/>
      </c>
      <c r="AX832" s="54"/>
    </row>
    <row r="833" spans="1:50" x14ac:dyDescent="0.25">
      <c r="A833" s="39"/>
      <c r="B833" s="40"/>
      <c r="C833" s="40"/>
      <c r="D833" s="40"/>
      <c r="E833" s="40"/>
      <c r="F833" s="39"/>
      <c r="G833" s="40"/>
      <c r="H833" s="44" t="str">
        <f t="shared" si="85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86"/>
        <v>0</v>
      </c>
      <c r="AU833" s="16">
        <f t="shared" si="87"/>
        <v>0</v>
      </c>
      <c r="AV833" s="16">
        <f t="shared" si="88"/>
        <v>0</v>
      </c>
      <c r="AW833" s="18" t="str">
        <f t="shared" si="89"/>
        <v/>
      </c>
      <c r="AX833" s="54"/>
    </row>
    <row r="834" spans="1:50" x14ac:dyDescent="0.25">
      <c r="A834" s="39"/>
      <c r="B834" s="40"/>
      <c r="C834" s="40"/>
      <c r="D834" s="40"/>
      <c r="E834" s="40"/>
      <c r="F834" s="39"/>
      <c r="G834" s="40"/>
      <c r="H834" s="44" t="str">
        <f t="shared" si="85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86"/>
        <v>0</v>
      </c>
      <c r="AU834" s="16">
        <f t="shared" si="87"/>
        <v>0</v>
      </c>
      <c r="AV834" s="16">
        <f t="shared" si="88"/>
        <v>0</v>
      </c>
      <c r="AW834" s="18" t="str">
        <f t="shared" si="89"/>
        <v/>
      </c>
      <c r="AX834" s="54"/>
    </row>
    <row r="835" spans="1:50" x14ac:dyDescent="0.25">
      <c r="A835" s="39"/>
      <c r="B835" s="40"/>
      <c r="C835" s="40"/>
      <c r="D835" s="40"/>
      <c r="E835" s="40"/>
      <c r="F835" s="39"/>
      <c r="G835" s="40"/>
      <c r="H835" s="44" t="str">
        <f t="shared" si="85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86"/>
        <v>0</v>
      </c>
      <c r="AU835" s="16">
        <f t="shared" si="87"/>
        <v>0</v>
      </c>
      <c r="AV835" s="16">
        <f t="shared" si="88"/>
        <v>0</v>
      </c>
      <c r="AW835" s="18" t="str">
        <f t="shared" si="89"/>
        <v/>
      </c>
      <c r="AX835" s="54"/>
    </row>
    <row r="836" spans="1:50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90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91">COUNTIF(I836:AS836,"=3")+COUNTIF(I836:AS836,"=4")+COUNTIF(I836:AS836,"=5")</f>
        <v>0</v>
      </c>
      <c r="AU836" s="16">
        <f t="shared" ref="AU836:AU899" si="92">COUNTIF(I836:AS836,"=4")</f>
        <v>0</v>
      </c>
      <c r="AV836" s="16">
        <f t="shared" ref="AV836:AV899" si="93">COUNTIF(I836:AS836,"=1")</f>
        <v>0</v>
      </c>
      <c r="AW836" s="18" t="str">
        <f t="shared" ref="AW836:AW899" si="94">IFERROR(IF(F836&lt;&gt;"",IF(AU836/AT836*100=100, (AU836+AV836)/AT836*100,AU836/AT836*100),""),0)</f>
        <v/>
      </c>
      <c r="AX836" s="54"/>
    </row>
    <row r="837" spans="1:50" x14ac:dyDescent="0.25">
      <c r="A837" s="39"/>
      <c r="B837" s="40"/>
      <c r="C837" s="40"/>
      <c r="D837" s="40"/>
      <c r="E837" s="40"/>
      <c r="F837" s="39"/>
      <c r="G837" s="40"/>
      <c r="H837" s="44" t="str">
        <f t="shared" si="90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91"/>
        <v>0</v>
      </c>
      <c r="AU837" s="16">
        <f t="shared" si="92"/>
        <v>0</v>
      </c>
      <c r="AV837" s="16">
        <f t="shared" si="93"/>
        <v>0</v>
      </c>
      <c r="AW837" s="18" t="str">
        <f t="shared" si="94"/>
        <v/>
      </c>
      <c r="AX837" s="54"/>
    </row>
    <row r="838" spans="1:50" x14ac:dyDescent="0.25">
      <c r="A838" s="39"/>
      <c r="B838" s="40"/>
      <c r="C838" s="40"/>
      <c r="D838" s="40"/>
      <c r="E838" s="40"/>
      <c r="F838" s="39"/>
      <c r="G838" s="40"/>
      <c r="H838" s="44" t="str">
        <f t="shared" si="90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91"/>
        <v>0</v>
      </c>
      <c r="AU838" s="16">
        <f t="shared" si="92"/>
        <v>0</v>
      </c>
      <c r="AV838" s="16">
        <f t="shared" si="93"/>
        <v>0</v>
      </c>
      <c r="AW838" s="18" t="str">
        <f t="shared" si="94"/>
        <v/>
      </c>
      <c r="AX838" s="54"/>
    </row>
    <row r="839" spans="1:50" x14ac:dyDescent="0.25">
      <c r="A839" s="39"/>
      <c r="B839" s="40"/>
      <c r="C839" s="40"/>
      <c r="D839" s="40"/>
      <c r="E839" s="40"/>
      <c r="F839" s="39"/>
      <c r="G839" s="40"/>
      <c r="H839" s="44" t="str">
        <f t="shared" si="90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91"/>
        <v>0</v>
      </c>
      <c r="AU839" s="16">
        <f t="shared" si="92"/>
        <v>0</v>
      </c>
      <c r="AV839" s="16">
        <f t="shared" si="93"/>
        <v>0</v>
      </c>
      <c r="AW839" s="18" t="str">
        <f t="shared" si="94"/>
        <v/>
      </c>
      <c r="AX839" s="54"/>
    </row>
    <row r="840" spans="1:50" x14ac:dyDescent="0.25">
      <c r="A840" s="39"/>
      <c r="B840" s="40"/>
      <c r="C840" s="40"/>
      <c r="D840" s="40"/>
      <c r="E840" s="40"/>
      <c r="F840" s="39"/>
      <c r="G840" s="40"/>
      <c r="H840" s="44" t="str">
        <f t="shared" si="90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91"/>
        <v>0</v>
      </c>
      <c r="AU840" s="16">
        <f t="shared" si="92"/>
        <v>0</v>
      </c>
      <c r="AV840" s="16">
        <f t="shared" si="93"/>
        <v>0</v>
      </c>
      <c r="AW840" s="18" t="str">
        <f t="shared" si="94"/>
        <v/>
      </c>
      <c r="AX840" s="54"/>
    </row>
    <row r="841" spans="1:50" x14ac:dyDescent="0.25">
      <c r="A841" s="39"/>
      <c r="B841" s="40"/>
      <c r="C841" s="40"/>
      <c r="D841" s="40"/>
      <c r="E841" s="40"/>
      <c r="F841" s="39"/>
      <c r="G841" s="40"/>
      <c r="H841" s="44" t="str">
        <f t="shared" si="90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91"/>
        <v>0</v>
      </c>
      <c r="AU841" s="16">
        <f t="shared" si="92"/>
        <v>0</v>
      </c>
      <c r="AV841" s="16">
        <f t="shared" si="93"/>
        <v>0</v>
      </c>
      <c r="AW841" s="18" t="str">
        <f t="shared" si="94"/>
        <v/>
      </c>
      <c r="AX841" s="54"/>
    </row>
    <row r="842" spans="1:50" x14ac:dyDescent="0.25">
      <c r="A842" s="39"/>
      <c r="B842" s="40"/>
      <c r="C842" s="40"/>
      <c r="D842" s="40"/>
      <c r="E842" s="40"/>
      <c r="F842" s="39"/>
      <c r="G842" s="40"/>
      <c r="H842" s="44" t="str">
        <f t="shared" si="90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91"/>
        <v>0</v>
      </c>
      <c r="AU842" s="16">
        <f t="shared" si="92"/>
        <v>0</v>
      </c>
      <c r="AV842" s="16">
        <f t="shared" si="93"/>
        <v>0</v>
      </c>
      <c r="AW842" s="18" t="str">
        <f t="shared" si="94"/>
        <v/>
      </c>
      <c r="AX842" s="54"/>
    </row>
    <row r="843" spans="1:50" x14ac:dyDescent="0.25">
      <c r="A843" s="39"/>
      <c r="B843" s="40"/>
      <c r="C843" s="40"/>
      <c r="D843" s="40"/>
      <c r="E843" s="40"/>
      <c r="F843" s="39"/>
      <c r="G843" s="40"/>
      <c r="H843" s="44" t="str">
        <f t="shared" si="90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91"/>
        <v>0</v>
      </c>
      <c r="AU843" s="16">
        <f t="shared" si="92"/>
        <v>0</v>
      </c>
      <c r="AV843" s="16">
        <f t="shared" si="93"/>
        <v>0</v>
      </c>
      <c r="AW843" s="18" t="str">
        <f t="shared" si="94"/>
        <v/>
      </c>
      <c r="AX843" s="54"/>
    </row>
    <row r="844" spans="1:50" x14ac:dyDescent="0.25">
      <c r="A844" s="39"/>
      <c r="B844" s="40"/>
      <c r="C844" s="40"/>
      <c r="D844" s="40"/>
      <c r="E844" s="40"/>
      <c r="F844" s="39"/>
      <c r="G844" s="40"/>
      <c r="H844" s="44" t="str">
        <f t="shared" si="90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91"/>
        <v>0</v>
      </c>
      <c r="AU844" s="16">
        <f t="shared" si="92"/>
        <v>0</v>
      </c>
      <c r="AV844" s="16">
        <f t="shared" si="93"/>
        <v>0</v>
      </c>
      <c r="AW844" s="18" t="str">
        <f t="shared" si="94"/>
        <v/>
      </c>
      <c r="AX844" s="54"/>
    </row>
    <row r="845" spans="1:50" x14ac:dyDescent="0.25">
      <c r="A845" s="39"/>
      <c r="B845" s="40"/>
      <c r="C845" s="40"/>
      <c r="D845" s="40"/>
      <c r="E845" s="40"/>
      <c r="F845" s="39"/>
      <c r="G845" s="40"/>
      <c r="H845" s="44" t="str">
        <f t="shared" si="90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91"/>
        <v>0</v>
      </c>
      <c r="AU845" s="16">
        <f t="shared" si="92"/>
        <v>0</v>
      </c>
      <c r="AV845" s="16">
        <f t="shared" si="93"/>
        <v>0</v>
      </c>
      <c r="AW845" s="18" t="str">
        <f t="shared" si="94"/>
        <v/>
      </c>
      <c r="AX845" s="54"/>
    </row>
    <row r="846" spans="1:50" x14ac:dyDescent="0.25">
      <c r="A846" s="39"/>
      <c r="B846" s="40"/>
      <c r="C846" s="40"/>
      <c r="D846" s="40"/>
      <c r="E846" s="40"/>
      <c r="F846" s="39"/>
      <c r="G846" s="40"/>
      <c r="H846" s="44" t="str">
        <f t="shared" si="90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91"/>
        <v>0</v>
      </c>
      <c r="AU846" s="16">
        <f t="shared" si="92"/>
        <v>0</v>
      </c>
      <c r="AV846" s="16">
        <f t="shared" si="93"/>
        <v>0</v>
      </c>
      <c r="AW846" s="18" t="str">
        <f t="shared" si="94"/>
        <v/>
      </c>
      <c r="AX846" s="54"/>
    </row>
    <row r="847" spans="1:50" x14ac:dyDescent="0.25">
      <c r="A847" s="39"/>
      <c r="B847" s="40"/>
      <c r="C847" s="40"/>
      <c r="D847" s="40"/>
      <c r="E847" s="40"/>
      <c r="F847" s="39"/>
      <c r="G847" s="40"/>
      <c r="H847" s="44" t="str">
        <f t="shared" si="90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91"/>
        <v>0</v>
      </c>
      <c r="AU847" s="16">
        <f t="shared" si="92"/>
        <v>0</v>
      </c>
      <c r="AV847" s="16">
        <f t="shared" si="93"/>
        <v>0</v>
      </c>
      <c r="AW847" s="18" t="str">
        <f t="shared" si="94"/>
        <v/>
      </c>
      <c r="AX847" s="54"/>
    </row>
    <row r="848" spans="1:50" x14ac:dyDescent="0.25">
      <c r="A848" s="39"/>
      <c r="B848" s="40"/>
      <c r="C848" s="40"/>
      <c r="D848" s="40"/>
      <c r="E848" s="40"/>
      <c r="F848" s="39"/>
      <c r="G848" s="40"/>
      <c r="H848" s="44" t="str">
        <f t="shared" si="90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91"/>
        <v>0</v>
      </c>
      <c r="AU848" s="16">
        <f t="shared" si="92"/>
        <v>0</v>
      </c>
      <c r="AV848" s="16">
        <f t="shared" si="93"/>
        <v>0</v>
      </c>
      <c r="AW848" s="18" t="str">
        <f t="shared" si="94"/>
        <v/>
      </c>
      <c r="AX848" s="54"/>
    </row>
    <row r="849" spans="1:50" x14ac:dyDescent="0.25">
      <c r="A849" s="39"/>
      <c r="B849" s="40"/>
      <c r="C849" s="40"/>
      <c r="D849" s="40"/>
      <c r="E849" s="40"/>
      <c r="F849" s="39"/>
      <c r="G849" s="40"/>
      <c r="H849" s="44" t="str">
        <f t="shared" si="90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91"/>
        <v>0</v>
      </c>
      <c r="AU849" s="16">
        <f t="shared" si="92"/>
        <v>0</v>
      </c>
      <c r="AV849" s="16">
        <f t="shared" si="93"/>
        <v>0</v>
      </c>
      <c r="AW849" s="18" t="str">
        <f t="shared" si="94"/>
        <v/>
      </c>
      <c r="AX849" s="54"/>
    </row>
    <row r="850" spans="1:50" x14ac:dyDescent="0.25">
      <c r="A850" s="39"/>
      <c r="B850" s="40"/>
      <c r="C850" s="40"/>
      <c r="D850" s="40"/>
      <c r="E850" s="40"/>
      <c r="F850" s="39"/>
      <c r="G850" s="40"/>
      <c r="H850" s="44" t="str">
        <f t="shared" si="90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91"/>
        <v>0</v>
      </c>
      <c r="AU850" s="16">
        <f t="shared" si="92"/>
        <v>0</v>
      </c>
      <c r="AV850" s="16">
        <f t="shared" si="93"/>
        <v>0</v>
      </c>
      <c r="AW850" s="18" t="str">
        <f t="shared" si="94"/>
        <v/>
      </c>
      <c r="AX850" s="54"/>
    </row>
    <row r="851" spans="1:50" x14ac:dyDescent="0.25">
      <c r="A851" s="39"/>
      <c r="B851" s="40"/>
      <c r="C851" s="40"/>
      <c r="D851" s="40"/>
      <c r="E851" s="40"/>
      <c r="F851" s="39"/>
      <c r="G851" s="40"/>
      <c r="H851" s="44" t="str">
        <f t="shared" si="90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91"/>
        <v>0</v>
      </c>
      <c r="AU851" s="16">
        <f t="shared" si="92"/>
        <v>0</v>
      </c>
      <c r="AV851" s="16">
        <f t="shared" si="93"/>
        <v>0</v>
      </c>
      <c r="AW851" s="18" t="str">
        <f t="shared" si="94"/>
        <v/>
      </c>
      <c r="AX851" s="54"/>
    </row>
    <row r="852" spans="1:50" x14ac:dyDescent="0.25">
      <c r="A852" s="39"/>
      <c r="B852" s="40"/>
      <c r="C852" s="40"/>
      <c r="D852" s="40"/>
      <c r="E852" s="40"/>
      <c r="F852" s="39"/>
      <c r="G852" s="40"/>
      <c r="H852" s="44" t="str">
        <f t="shared" si="90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91"/>
        <v>0</v>
      </c>
      <c r="AU852" s="16">
        <f t="shared" si="92"/>
        <v>0</v>
      </c>
      <c r="AV852" s="16">
        <f t="shared" si="93"/>
        <v>0</v>
      </c>
      <c r="AW852" s="18" t="str">
        <f t="shared" si="94"/>
        <v/>
      </c>
      <c r="AX852" s="54"/>
    </row>
    <row r="853" spans="1:50" x14ac:dyDescent="0.25">
      <c r="A853" s="39"/>
      <c r="B853" s="40"/>
      <c r="C853" s="40"/>
      <c r="D853" s="40"/>
      <c r="E853" s="40"/>
      <c r="F853" s="39"/>
      <c r="G853" s="40"/>
      <c r="H853" s="44" t="str">
        <f t="shared" si="90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91"/>
        <v>0</v>
      </c>
      <c r="AU853" s="16">
        <f t="shared" si="92"/>
        <v>0</v>
      </c>
      <c r="AV853" s="16">
        <f t="shared" si="93"/>
        <v>0</v>
      </c>
      <c r="AW853" s="18" t="str">
        <f t="shared" si="94"/>
        <v/>
      </c>
      <c r="AX853" s="54"/>
    </row>
    <row r="854" spans="1:50" x14ac:dyDescent="0.25">
      <c r="A854" s="39"/>
      <c r="B854" s="40"/>
      <c r="C854" s="40"/>
      <c r="D854" s="40"/>
      <c r="E854" s="40"/>
      <c r="F854" s="39"/>
      <c r="G854" s="40"/>
      <c r="H854" s="44" t="str">
        <f t="shared" si="90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91"/>
        <v>0</v>
      </c>
      <c r="AU854" s="16">
        <f t="shared" si="92"/>
        <v>0</v>
      </c>
      <c r="AV854" s="16">
        <f t="shared" si="93"/>
        <v>0</v>
      </c>
      <c r="AW854" s="18" t="str">
        <f t="shared" si="94"/>
        <v/>
      </c>
      <c r="AX854" s="54"/>
    </row>
    <row r="855" spans="1:50" x14ac:dyDescent="0.25">
      <c r="A855" s="39"/>
      <c r="B855" s="40"/>
      <c r="C855" s="40"/>
      <c r="D855" s="40"/>
      <c r="E855" s="40"/>
      <c r="F855" s="39"/>
      <c r="G855" s="40"/>
      <c r="H855" s="44" t="str">
        <f t="shared" si="90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91"/>
        <v>0</v>
      </c>
      <c r="AU855" s="16">
        <f t="shared" si="92"/>
        <v>0</v>
      </c>
      <c r="AV855" s="16">
        <f t="shared" si="93"/>
        <v>0</v>
      </c>
      <c r="AW855" s="18" t="str">
        <f t="shared" si="94"/>
        <v/>
      </c>
      <c r="AX855" s="54"/>
    </row>
    <row r="856" spans="1:50" x14ac:dyDescent="0.25">
      <c r="A856" s="39"/>
      <c r="B856" s="40"/>
      <c r="C856" s="40"/>
      <c r="D856" s="40"/>
      <c r="E856" s="40"/>
      <c r="F856" s="39"/>
      <c r="G856" s="40"/>
      <c r="H856" s="44" t="str">
        <f t="shared" si="90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91"/>
        <v>0</v>
      </c>
      <c r="AU856" s="16">
        <f t="shared" si="92"/>
        <v>0</v>
      </c>
      <c r="AV856" s="16">
        <f t="shared" si="93"/>
        <v>0</v>
      </c>
      <c r="AW856" s="18" t="str">
        <f t="shared" si="94"/>
        <v/>
      </c>
      <c r="AX856" s="54"/>
    </row>
    <row r="857" spans="1:50" x14ac:dyDescent="0.25">
      <c r="A857" s="39"/>
      <c r="B857" s="40"/>
      <c r="C857" s="40"/>
      <c r="D857" s="40"/>
      <c r="E857" s="40"/>
      <c r="F857" s="39"/>
      <c r="G857" s="40"/>
      <c r="H857" s="44" t="str">
        <f t="shared" si="90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91"/>
        <v>0</v>
      </c>
      <c r="AU857" s="16">
        <f t="shared" si="92"/>
        <v>0</v>
      </c>
      <c r="AV857" s="16">
        <f t="shared" si="93"/>
        <v>0</v>
      </c>
      <c r="AW857" s="18" t="str">
        <f t="shared" si="94"/>
        <v/>
      </c>
      <c r="AX857" s="54"/>
    </row>
    <row r="858" spans="1:50" x14ac:dyDescent="0.25">
      <c r="A858" s="39"/>
      <c r="B858" s="40"/>
      <c r="C858" s="40"/>
      <c r="D858" s="40"/>
      <c r="E858" s="40"/>
      <c r="F858" s="39"/>
      <c r="G858" s="40"/>
      <c r="H858" s="44" t="str">
        <f t="shared" si="90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91"/>
        <v>0</v>
      </c>
      <c r="AU858" s="16">
        <f t="shared" si="92"/>
        <v>0</v>
      </c>
      <c r="AV858" s="16">
        <f t="shared" si="93"/>
        <v>0</v>
      </c>
      <c r="AW858" s="18" t="str">
        <f t="shared" si="94"/>
        <v/>
      </c>
      <c r="AX858" s="54"/>
    </row>
    <row r="859" spans="1:50" x14ac:dyDescent="0.25">
      <c r="A859" s="39"/>
      <c r="B859" s="40"/>
      <c r="C859" s="40"/>
      <c r="D859" s="40"/>
      <c r="E859" s="40"/>
      <c r="F859" s="39"/>
      <c r="G859" s="40"/>
      <c r="H859" s="44" t="str">
        <f t="shared" si="90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91"/>
        <v>0</v>
      </c>
      <c r="AU859" s="16">
        <f t="shared" si="92"/>
        <v>0</v>
      </c>
      <c r="AV859" s="16">
        <f t="shared" si="93"/>
        <v>0</v>
      </c>
      <c r="AW859" s="18" t="str">
        <f t="shared" si="94"/>
        <v/>
      </c>
      <c r="AX859" s="54"/>
    </row>
    <row r="860" spans="1:50" x14ac:dyDescent="0.25">
      <c r="A860" s="39"/>
      <c r="B860" s="40"/>
      <c r="C860" s="40"/>
      <c r="D860" s="40"/>
      <c r="E860" s="40"/>
      <c r="F860" s="39"/>
      <c r="G860" s="40"/>
      <c r="H860" s="44" t="str">
        <f t="shared" si="90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91"/>
        <v>0</v>
      </c>
      <c r="AU860" s="16">
        <f t="shared" si="92"/>
        <v>0</v>
      </c>
      <c r="AV860" s="16">
        <f t="shared" si="93"/>
        <v>0</v>
      </c>
      <c r="AW860" s="18" t="str">
        <f t="shared" si="94"/>
        <v/>
      </c>
      <c r="AX860" s="54"/>
    </row>
    <row r="861" spans="1:50" x14ac:dyDescent="0.25">
      <c r="A861" s="39"/>
      <c r="B861" s="40"/>
      <c r="C861" s="40"/>
      <c r="D861" s="40"/>
      <c r="E861" s="40"/>
      <c r="F861" s="39"/>
      <c r="G861" s="40"/>
      <c r="H861" s="44" t="str">
        <f t="shared" si="90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91"/>
        <v>0</v>
      </c>
      <c r="AU861" s="16">
        <f t="shared" si="92"/>
        <v>0</v>
      </c>
      <c r="AV861" s="16">
        <f t="shared" si="93"/>
        <v>0</v>
      </c>
      <c r="AW861" s="18" t="str">
        <f t="shared" si="94"/>
        <v/>
      </c>
      <c r="AX861" s="54"/>
    </row>
    <row r="862" spans="1:50" x14ac:dyDescent="0.25">
      <c r="A862" s="39"/>
      <c r="B862" s="40"/>
      <c r="C862" s="40"/>
      <c r="D862" s="40"/>
      <c r="E862" s="40"/>
      <c r="F862" s="39"/>
      <c r="G862" s="40"/>
      <c r="H862" s="44" t="str">
        <f t="shared" si="90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91"/>
        <v>0</v>
      </c>
      <c r="AU862" s="16">
        <f t="shared" si="92"/>
        <v>0</v>
      </c>
      <c r="AV862" s="16">
        <f t="shared" si="93"/>
        <v>0</v>
      </c>
      <c r="AW862" s="18" t="str">
        <f t="shared" si="94"/>
        <v/>
      </c>
      <c r="AX862" s="54"/>
    </row>
    <row r="863" spans="1:50" x14ac:dyDescent="0.25">
      <c r="A863" s="39"/>
      <c r="B863" s="40"/>
      <c r="C863" s="40"/>
      <c r="D863" s="40"/>
      <c r="E863" s="40"/>
      <c r="F863" s="39"/>
      <c r="G863" s="40"/>
      <c r="H863" s="44" t="str">
        <f t="shared" si="90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91"/>
        <v>0</v>
      </c>
      <c r="AU863" s="16">
        <f t="shared" si="92"/>
        <v>0</v>
      </c>
      <c r="AV863" s="16">
        <f t="shared" si="93"/>
        <v>0</v>
      </c>
      <c r="AW863" s="18" t="str">
        <f t="shared" si="94"/>
        <v/>
      </c>
      <c r="AX863" s="54"/>
    </row>
    <row r="864" spans="1:50" x14ac:dyDescent="0.25">
      <c r="A864" s="39"/>
      <c r="B864" s="40"/>
      <c r="C864" s="40"/>
      <c r="D864" s="40"/>
      <c r="E864" s="40"/>
      <c r="F864" s="39"/>
      <c r="G864" s="40"/>
      <c r="H864" s="44" t="str">
        <f t="shared" si="90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91"/>
        <v>0</v>
      </c>
      <c r="AU864" s="16">
        <f t="shared" si="92"/>
        <v>0</v>
      </c>
      <c r="AV864" s="16">
        <f t="shared" si="93"/>
        <v>0</v>
      </c>
      <c r="AW864" s="18" t="str">
        <f t="shared" si="94"/>
        <v/>
      </c>
      <c r="AX864" s="54"/>
    </row>
    <row r="865" spans="1:50" x14ac:dyDescent="0.25">
      <c r="A865" s="39"/>
      <c r="B865" s="40"/>
      <c r="C865" s="40"/>
      <c r="D865" s="40"/>
      <c r="E865" s="40"/>
      <c r="F865" s="39"/>
      <c r="G865" s="40"/>
      <c r="H865" s="44" t="str">
        <f t="shared" si="90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91"/>
        <v>0</v>
      </c>
      <c r="AU865" s="16">
        <f t="shared" si="92"/>
        <v>0</v>
      </c>
      <c r="AV865" s="16">
        <f t="shared" si="93"/>
        <v>0</v>
      </c>
      <c r="AW865" s="18" t="str">
        <f t="shared" si="94"/>
        <v/>
      </c>
      <c r="AX865" s="54"/>
    </row>
    <row r="866" spans="1:50" x14ac:dyDescent="0.25">
      <c r="A866" s="39"/>
      <c r="B866" s="40"/>
      <c r="C866" s="40"/>
      <c r="D866" s="40"/>
      <c r="E866" s="40"/>
      <c r="F866" s="39"/>
      <c r="G866" s="40"/>
      <c r="H866" s="44" t="str">
        <f t="shared" si="90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91"/>
        <v>0</v>
      </c>
      <c r="AU866" s="16">
        <f t="shared" si="92"/>
        <v>0</v>
      </c>
      <c r="AV866" s="16">
        <f t="shared" si="93"/>
        <v>0</v>
      </c>
      <c r="AW866" s="18" t="str">
        <f t="shared" si="94"/>
        <v/>
      </c>
      <c r="AX866" s="54"/>
    </row>
    <row r="867" spans="1:50" x14ac:dyDescent="0.25">
      <c r="A867" s="39"/>
      <c r="B867" s="40"/>
      <c r="C867" s="40"/>
      <c r="D867" s="40"/>
      <c r="E867" s="40"/>
      <c r="F867" s="39"/>
      <c r="G867" s="40"/>
      <c r="H867" s="44" t="str">
        <f t="shared" si="90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91"/>
        <v>0</v>
      </c>
      <c r="AU867" s="16">
        <f t="shared" si="92"/>
        <v>0</v>
      </c>
      <c r="AV867" s="16">
        <f t="shared" si="93"/>
        <v>0</v>
      </c>
      <c r="AW867" s="18" t="str">
        <f t="shared" si="94"/>
        <v/>
      </c>
      <c r="AX867" s="54"/>
    </row>
    <row r="868" spans="1:50" x14ac:dyDescent="0.25">
      <c r="A868" s="39"/>
      <c r="B868" s="40"/>
      <c r="C868" s="40"/>
      <c r="D868" s="40"/>
      <c r="E868" s="40"/>
      <c r="F868" s="39"/>
      <c r="G868" s="40"/>
      <c r="H868" s="44" t="str">
        <f t="shared" si="90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91"/>
        <v>0</v>
      </c>
      <c r="AU868" s="16">
        <f t="shared" si="92"/>
        <v>0</v>
      </c>
      <c r="AV868" s="16">
        <f t="shared" si="93"/>
        <v>0</v>
      </c>
      <c r="AW868" s="18" t="str">
        <f t="shared" si="94"/>
        <v/>
      </c>
      <c r="AX868" s="54"/>
    </row>
    <row r="869" spans="1:50" x14ac:dyDescent="0.25">
      <c r="A869" s="39"/>
      <c r="B869" s="40"/>
      <c r="C869" s="40"/>
      <c r="D869" s="40"/>
      <c r="E869" s="40"/>
      <c r="F869" s="39"/>
      <c r="G869" s="40"/>
      <c r="H869" s="44" t="str">
        <f t="shared" si="90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91"/>
        <v>0</v>
      </c>
      <c r="AU869" s="16">
        <f t="shared" si="92"/>
        <v>0</v>
      </c>
      <c r="AV869" s="16">
        <f t="shared" si="93"/>
        <v>0</v>
      </c>
      <c r="AW869" s="18" t="str">
        <f t="shared" si="94"/>
        <v/>
      </c>
      <c r="AX869" s="54"/>
    </row>
    <row r="870" spans="1:50" x14ac:dyDescent="0.25">
      <c r="A870" s="39"/>
      <c r="B870" s="40"/>
      <c r="C870" s="40"/>
      <c r="D870" s="40"/>
      <c r="E870" s="40"/>
      <c r="F870" s="39"/>
      <c r="G870" s="40"/>
      <c r="H870" s="44" t="str">
        <f t="shared" si="90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91"/>
        <v>0</v>
      </c>
      <c r="AU870" s="16">
        <f t="shared" si="92"/>
        <v>0</v>
      </c>
      <c r="AV870" s="16">
        <f t="shared" si="93"/>
        <v>0</v>
      </c>
      <c r="AW870" s="18" t="str">
        <f t="shared" si="94"/>
        <v/>
      </c>
      <c r="AX870" s="54"/>
    </row>
    <row r="871" spans="1:50" x14ac:dyDescent="0.25">
      <c r="A871" s="39"/>
      <c r="B871" s="40"/>
      <c r="C871" s="40"/>
      <c r="D871" s="40"/>
      <c r="E871" s="40"/>
      <c r="F871" s="39"/>
      <c r="G871" s="40"/>
      <c r="H871" s="44" t="str">
        <f t="shared" si="90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91"/>
        <v>0</v>
      </c>
      <c r="AU871" s="16">
        <f t="shared" si="92"/>
        <v>0</v>
      </c>
      <c r="AV871" s="16">
        <f t="shared" si="93"/>
        <v>0</v>
      </c>
      <c r="AW871" s="18" t="str">
        <f t="shared" si="94"/>
        <v/>
      </c>
      <c r="AX871" s="54"/>
    </row>
    <row r="872" spans="1:50" x14ac:dyDescent="0.25">
      <c r="A872" s="39"/>
      <c r="B872" s="40"/>
      <c r="C872" s="40"/>
      <c r="D872" s="40"/>
      <c r="E872" s="40"/>
      <c r="F872" s="39"/>
      <c r="G872" s="40"/>
      <c r="H872" s="44" t="str">
        <f t="shared" si="90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91"/>
        <v>0</v>
      </c>
      <c r="AU872" s="16">
        <f t="shared" si="92"/>
        <v>0</v>
      </c>
      <c r="AV872" s="16">
        <f t="shared" si="93"/>
        <v>0</v>
      </c>
      <c r="AW872" s="18" t="str">
        <f t="shared" si="94"/>
        <v/>
      </c>
      <c r="AX872" s="54"/>
    </row>
    <row r="873" spans="1:50" x14ac:dyDescent="0.25">
      <c r="A873" s="39"/>
      <c r="B873" s="40"/>
      <c r="C873" s="40"/>
      <c r="D873" s="40"/>
      <c r="E873" s="40"/>
      <c r="F873" s="39"/>
      <c r="G873" s="40"/>
      <c r="H873" s="44" t="str">
        <f t="shared" si="90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91"/>
        <v>0</v>
      </c>
      <c r="AU873" s="16">
        <f t="shared" si="92"/>
        <v>0</v>
      </c>
      <c r="AV873" s="16">
        <f t="shared" si="93"/>
        <v>0</v>
      </c>
      <c r="AW873" s="18" t="str">
        <f t="shared" si="94"/>
        <v/>
      </c>
      <c r="AX873" s="54"/>
    </row>
    <row r="874" spans="1:50" x14ac:dyDescent="0.25">
      <c r="A874" s="39"/>
      <c r="B874" s="40"/>
      <c r="C874" s="40"/>
      <c r="D874" s="40"/>
      <c r="E874" s="40"/>
      <c r="F874" s="39"/>
      <c r="G874" s="40"/>
      <c r="H874" s="44" t="str">
        <f t="shared" si="90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91"/>
        <v>0</v>
      </c>
      <c r="AU874" s="16">
        <f t="shared" si="92"/>
        <v>0</v>
      </c>
      <c r="AV874" s="16">
        <f t="shared" si="93"/>
        <v>0</v>
      </c>
      <c r="AW874" s="18" t="str">
        <f t="shared" si="94"/>
        <v/>
      </c>
      <c r="AX874" s="54"/>
    </row>
    <row r="875" spans="1:50" x14ac:dyDescent="0.25">
      <c r="A875" s="39"/>
      <c r="B875" s="40"/>
      <c r="C875" s="40"/>
      <c r="D875" s="40"/>
      <c r="E875" s="40"/>
      <c r="F875" s="39"/>
      <c r="G875" s="40"/>
      <c r="H875" s="44" t="str">
        <f t="shared" si="90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91"/>
        <v>0</v>
      </c>
      <c r="AU875" s="16">
        <f t="shared" si="92"/>
        <v>0</v>
      </c>
      <c r="AV875" s="16">
        <f t="shared" si="93"/>
        <v>0</v>
      </c>
      <c r="AW875" s="18" t="str">
        <f t="shared" si="94"/>
        <v/>
      </c>
      <c r="AX875" s="54"/>
    </row>
    <row r="876" spans="1:50" x14ac:dyDescent="0.25">
      <c r="A876" s="39"/>
      <c r="B876" s="40"/>
      <c r="C876" s="40"/>
      <c r="D876" s="40"/>
      <c r="E876" s="40"/>
      <c r="F876" s="39"/>
      <c r="G876" s="40"/>
      <c r="H876" s="44" t="str">
        <f t="shared" si="90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91"/>
        <v>0</v>
      </c>
      <c r="AU876" s="16">
        <f t="shared" si="92"/>
        <v>0</v>
      </c>
      <c r="AV876" s="16">
        <f t="shared" si="93"/>
        <v>0</v>
      </c>
      <c r="AW876" s="18" t="str">
        <f t="shared" si="94"/>
        <v/>
      </c>
      <c r="AX876" s="54"/>
    </row>
    <row r="877" spans="1:50" x14ac:dyDescent="0.25">
      <c r="A877" s="39"/>
      <c r="B877" s="40"/>
      <c r="C877" s="40"/>
      <c r="D877" s="40"/>
      <c r="E877" s="40"/>
      <c r="F877" s="39"/>
      <c r="G877" s="40"/>
      <c r="H877" s="44" t="str">
        <f t="shared" si="90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91"/>
        <v>0</v>
      </c>
      <c r="AU877" s="16">
        <f t="shared" si="92"/>
        <v>0</v>
      </c>
      <c r="AV877" s="16">
        <f t="shared" si="93"/>
        <v>0</v>
      </c>
      <c r="AW877" s="18" t="str">
        <f t="shared" si="94"/>
        <v/>
      </c>
      <c r="AX877" s="54"/>
    </row>
    <row r="878" spans="1:50" x14ac:dyDescent="0.25">
      <c r="A878" s="39"/>
      <c r="B878" s="40"/>
      <c r="C878" s="40"/>
      <c r="D878" s="40"/>
      <c r="E878" s="40"/>
      <c r="F878" s="39"/>
      <c r="G878" s="40"/>
      <c r="H878" s="44" t="str">
        <f t="shared" si="90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91"/>
        <v>0</v>
      </c>
      <c r="AU878" s="16">
        <f t="shared" si="92"/>
        <v>0</v>
      </c>
      <c r="AV878" s="16">
        <f t="shared" si="93"/>
        <v>0</v>
      </c>
      <c r="AW878" s="18" t="str">
        <f t="shared" si="94"/>
        <v/>
      </c>
      <c r="AX878" s="54"/>
    </row>
    <row r="879" spans="1:50" x14ac:dyDescent="0.25">
      <c r="A879" s="39"/>
      <c r="B879" s="40"/>
      <c r="C879" s="40"/>
      <c r="D879" s="40"/>
      <c r="E879" s="40"/>
      <c r="F879" s="39"/>
      <c r="G879" s="40"/>
      <c r="H879" s="44" t="str">
        <f t="shared" si="90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91"/>
        <v>0</v>
      </c>
      <c r="AU879" s="16">
        <f t="shared" si="92"/>
        <v>0</v>
      </c>
      <c r="AV879" s="16">
        <f t="shared" si="93"/>
        <v>0</v>
      </c>
      <c r="AW879" s="18" t="str">
        <f t="shared" si="94"/>
        <v/>
      </c>
      <c r="AX879" s="54"/>
    </row>
    <row r="880" spans="1:50" x14ac:dyDescent="0.25">
      <c r="A880" s="39"/>
      <c r="B880" s="40"/>
      <c r="C880" s="40"/>
      <c r="D880" s="40"/>
      <c r="E880" s="40"/>
      <c r="F880" s="39"/>
      <c r="G880" s="40"/>
      <c r="H880" s="44" t="str">
        <f t="shared" si="90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91"/>
        <v>0</v>
      </c>
      <c r="AU880" s="16">
        <f t="shared" si="92"/>
        <v>0</v>
      </c>
      <c r="AV880" s="16">
        <f t="shared" si="93"/>
        <v>0</v>
      </c>
      <c r="AW880" s="18" t="str">
        <f t="shared" si="94"/>
        <v/>
      </c>
      <c r="AX880" s="54"/>
    </row>
    <row r="881" spans="1:50" x14ac:dyDescent="0.25">
      <c r="A881" s="39"/>
      <c r="B881" s="40"/>
      <c r="C881" s="40"/>
      <c r="D881" s="40"/>
      <c r="E881" s="40"/>
      <c r="F881" s="39"/>
      <c r="G881" s="40"/>
      <c r="H881" s="44" t="str">
        <f t="shared" si="90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91"/>
        <v>0</v>
      </c>
      <c r="AU881" s="16">
        <f t="shared" si="92"/>
        <v>0</v>
      </c>
      <c r="AV881" s="16">
        <f t="shared" si="93"/>
        <v>0</v>
      </c>
      <c r="AW881" s="18" t="str">
        <f t="shared" si="94"/>
        <v/>
      </c>
      <c r="AX881" s="54"/>
    </row>
    <row r="882" spans="1:50" x14ac:dyDescent="0.25">
      <c r="A882" s="39"/>
      <c r="B882" s="40"/>
      <c r="C882" s="40"/>
      <c r="D882" s="40"/>
      <c r="E882" s="40"/>
      <c r="F882" s="39"/>
      <c r="G882" s="40"/>
      <c r="H882" s="44" t="str">
        <f t="shared" si="90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91"/>
        <v>0</v>
      </c>
      <c r="AU882" s="16">
        <f t="shared" si="92"/>
        <v>0</v>
      </c>
      <c r="AV882" s="16">
        <f t="shared" si="93"/>
        <v>0</v>
      </c>
      <c r="AW882" s="18" t="str">
        <f t="shared" si="94"/>
        <v/>
      </c>
      <c r="AX882" s="54"/>
    </row>
    <row r="883" spans="1:50" x14ac:dyDescent="0.25">
      <c r="A883" s="39"/>
      <c r="B883" s="40"/>
      <c r="C883" s="40"/>
      <c r="D883" s="40"/>
      <c r="E883" s="40"/>
      <c r="F883" s="39"/>
      <c r="G883" s="40"/>
      <c r="H883" s="44" t="str">
        <f t="shared" si="90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91"/>
        <v>0</v>
      </c>
      <c r="AU883" s="16">
        <f t="shared" si="92"/>
        <v>0</v>
      </c>
      <c r="AV883" s="16">
        <f t="shared" si="93"/>
        <v>0</v>
      </c>
      <c r="AW883" s="18" t="str">
        <f t="shared" si="94"/>
        <v/>
      </c>
      <c r="AX883" s="54"/>
    </row>
    <row r="884" spans="1:50" x14ac:dyDescent="0.25">
      <c r="A884" s="39"/>
      <c r="B884" s="40"/>
      <c r="C884" s="40"/>
      <c r="D884" s="40"/>
      <c r="E884" s="40"/>
      <c r="F884" s="39"/>
      <c r="G884" s="40"/>
      <c r="H884" s="44" t="str">
        <f t="shared" si="90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91"/>
        <v>0</v>
      </c>
      <c r="AU884" s="16">
        <f t="shared" si="92"/>
        <v>0</v>
      </c>
      <c r="AV884" s="16">
        <f t="shared" si="93"/>
        <v>0</v>
      </c>
      <c r="AW884" s="18" t="str">
        <f t="shared" si="94"/>
        <v/>
      </c>
      <c r="AX884" s="54"/>
    </row>
    <row r="885" spans="1:50" x14ac:dyDescent="0.25">
      <c r="A885" s="39"/>
      <c r="B885" s="40"/>
      <c r="C885" s="40"/>
      <c r="D885" s="40"/>
      <c r="E885" s="40"/>
      <c r="F885" s="39"/>
      <c r="G885" s="40"/>
      <c r="H885" s="44" t="str">
        <f t="shared" si="90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91"/>
        <v>0</v>
      </c>
      <c r="AU885" s="16">
        <f t="shared" si="92"/>
        <v>0</v>
      </c>
      <c r="AV885" s="16">
        <f t="shared" si="93"/>
        <v>0</v>
      </c>
      <c r="AW885" s="18" t="str">
        <f t="shared" si="94"/>
        <v/>
      </c>
      <c r="AX885" s="54"/>
    </row>
    <row r="886" spans="1:50" x14ac:dyDescent="0.25">
      <c r="A886" s="39"/>
      <c r="B886" s="40"/>
      <c r="C886" s="40"/>
      <c r="D886" s="40"/>
      <c r="E886" s="40"/>
      <c r="F886" s="39"/>
      <c r="G886" s="40"/>
      <c r="H886" s="44" t="str">
        <f t="shared" si="90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91"/>
        <v>0</v>
      </c>
      <c r="AU886" s="16">
        <f t="shared" si="92"/>
        <v>0</v>
      </c>
      <c r="AV886" s="16">
        <f t="shared" si="93"/>
        <v>0</v>
      </c>
      <c r="AW886" s="18" t="str">
        <f t="shared" si="94"/>
        <v/>
      </c>
      <c r="AX886" s="54"/>
    </row>
    <row r="887" spans="1:50" x14ac:dyDescent="0.25">
      <c r="A887" s="39"/>
      <c r="B887" s="40"/>
      <c r="C887" s="40"/>
      <c r="D887" s="40"/>
      <c r="E887" s="40"/>
      <c r="F887" s="39"/>
      <c r="G887" s="40"/>
      <c r="H887" s="44" t="str">
        <f t="shared" si="90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91"/>
        <v>0</v>
      </c>
      <c r="AU887" s="16">
        <f t="shared" si="92"/>
        <v>0</v>
      </c>
      <c r="AV887" s="16">
        <f t="shared" si="93"/>
        <v>0</v>
      </c>
      <c r="AW887" s="18" t="str">
        <f t="shared" si="94"/>
        <v/>
      </c>
      <c r="AX887" s="54"/>
    </row>
    <row r="888" spans="1:50" x14ac:dyDescent="0.25">
      <c r="A888" s="39"/>
      <c r="B888" s="40"/>
      <c r="C888" s="40"/>
      <c r="D888" s="40"/>
      <c r="E888" s="40"/>
      <c r="F888" s="39"/>
      <c r="G888" s="40"/>
      <c r="H888" s="44" t="str">
        <f t="shared" si="90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91"/>
        <v>0</v>
      </c>
      <c r="AU888" s="16">
        <f t="shared" si="92"/>
        <v>0</v>
      </c>
      <c r="AV888" s="16">
        <f t="shared" si="93"/>
        <v>0</v>
      </c>
      <c r="AW888" s="18" t="str">
        <f t="shared" si="94"/>
        <v/>
      </c>
      <c r="AX888" s="54"/>
    </row>
    <row r="889" spans="1:50" x14ac:dyDescent="0.25">
      <c r="A889" s="39"/>
      <c r="B889" s="40"/>
      <c r="C889" s="40"/>
      <c r="D889" s="40"/>
      <c r="E889" s="40"/>
      <c r="F889" s="39"/>
      <c r="G889" s="40"/>
      <c r="H889" s="44" t="str">
        <f t="shared" si="90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91"/>
        <v>0</v>
      </c>
      <c r="AU889" s="16">
        <f t="shared" si="92"/>
        <v>0</v>
      </c>
      <c r="AV889" s="16">
        <f t="shared" si="93"/>
        <v>0</v>
      </c>
      <c r="AW889" s="18" t="str">
        <f t="shared" si="94"/>
        <v/>
      </c>
      <c r="AX889" s="54"/>
    </row>
    <row r="890" spans="1:50" x14ac:dyDescent="0.25">
      <c r="A890" s="39"/>
      <c r="B890" s="40"/>
      <c r="C890" s="40"/>
      <c r="D890" s="40"/>
      <c r="E890" s="40"/>
      <c r="F890" s="39"/>
      <c r="G890" s="40"/>
      <c r="H890" s="44" t="str">
        <f t="shared" si="90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91"/>
        <v>0</v>
      </c>
      <c r="AU890" s="16">
        <f t="shared" si="92"/>
        <v>0</v>
      </c>
      <c r="AV890" s="16">
        <f t="shared" si="93"/>
        <v>0</v>
      </c>
      <c r="AW890" s="18" t="str">
        <f t="shared" si="94"/>
        <v/>
      </c>
      <c r="AX890" s="54"/>
    </row>
    <row r="891" spans="1:50" x14ac:dyDescent="0.25">
      <c r="A891" s="39"/>
      <c r="B891" s="40"/>
      <c r="C891" s="40"/>
      <c r="D891" s="40"/>
      <c r="E891" s="40"/>
      <c r="F891" s="39"/>
      <c r="G891" s="40"/>
      <c r="H891" s="44" t="str">
        <f t="shared" si="90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91"/>
        <v>0</v>
      </c>
      <c r="AU891" s="16">
        <f t="shared" si="92"/>
        <v>0</v>
      </c>
      <c r="AV891" s="16">
        <f t="shared" si="93"/>
        <v>0</v>
      </c>
      <c r="AW891" s="18" t="str">
        <f t="shared" si="94"/>
        <v/>
      </c>
      <c r="AX891" s="54"/>
    </row>
    <row r="892" spans="1:50" x14ac:dyDescent="0.25">
      <c r="A892" s="39"/>
      <c r="B892" s="40"/>
      <c r="C892" s="40"/>
      <c r="D892" s="40"/>
      <c r="E892" s="40"/>
      <c r="F892" s="39"/>
      <c r="G892" s="40"/>
      <c r="H892" s="44" t="str">
        <f t="shared" si="90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91"/>
        <v>0</v>
      </c>
      <c r="AU892" s="16">
        <f t="shared" si="92"/>
        <v>0</v>
      </c>
      <c r="AV892" s="16">
        <f t="shared" si="93"/>
        <v>0</v>
      </c>
      <c r="AW892" s="18" t="str">
        <f t="shared" si="94"/>
        <v/>
      </c>
      <c r="AX892" s="54"/>
    </row>
    <row r="893" spans="1:50" x14ac:dyDescent="0.25">
      <c r="A893" s="39"/>
      <c r="B893" s="40"/>
      <c r="C893" s="40"/>
      <c r="D893" s="40"/>
      <c r="E893" s="40"/>
      <c r="F893" s="39"/>
      <c r="G893" s="40"/>
      <c r="H893" s="44" t="str">
        <f t="shared" si="90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91"/>
        <v>0</v>
      </c>
      <c r="AU893" s="16">
        <f t="shared" si="92"/>
        <v>0</v>
      </c>
      <c r="AV893" s="16">
        <f t="shared" si="93"/>
        <v>0</v>
      </c>
      <c r="AW893" s="18" t="str">
        <f t="shared" si="94"/>
        <v/>
      </c>
      <c r="AX893" s="54"/>
    </row>
    <row r="894" spans="1:50" x14ac:dyDescent="0.25">
      <c r="A894" s="39"/>
      <c r="B894" s="40"/>
      <c r="C894" s="40"/>
      <c r="D894" s="40"/>
      <c r="E894" s="40"/>
      <c r="F894" s="39"/>
      <c r="G894" s="40"/>
      <c r="H894" s="44" t="str">
        <f t="shared" si="90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91"/>
        <v>0</v>
      </c>
      <c r="AU894" s="16">
        <f t="shared" si="92"/>
        <v>0</v>
      </c>
      <c r="AV894" s="16">
        <f t="shared" si="93"/>
        <v>0</v>
      </c>
      <c r="AW894" s="18" t="str">
        <f t="shared" si="94"/>
        <v/>
      </c>
      <c r="AX894" s="54"/>
    </row>
    <row r="895" spans="1:50" x14ac:dyDescent="0.25">
      <c r="A895" s="39"/>
      <c r="B895" s="40"/>
      <c r="C895" s="40"/>
      <c r="D895" s="40"/>
      <c r="E895" s="40"/>
      <c r="F895" s="39"/>
      <c r="G895" s="40"/>
      <c r="H895" s="44" t="str">
        <f t="shared" si="90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91"/>
        <v>0</v>
      </c>
      <c r="AU895" s="16">
        <f t="shared" si="92"/>
        <v>0</v>
      </c>
      <c r="AV895" s="16">
        <f t="shared" si="93"/>
        <v>0</v>
      </c>
      <c r="AW895" s="18" t="str">
        <f t="shared" si="94"/>
        <v/>
      </c>
      <c r="AX895" s="54"/>
    </row>
    <row r="896" spans="1:50" x14ac:dyDescent="0.25">
      <c r="A896" s="39"/>
      <c r="B896" s="40"/>
      <c r="C896" s="40"/>
      <c r="D896" s="40"/>
      <c r="E896" s="40"/>
      <c r="F896" s="39"/>
      <c r="G896" s="40"/>
      <c r="H896" s="44" t="str">
        <f t="shared" si="90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91"/>
        <v>0</v>
      </c>
      <c r="AU896" s="16">
        <f t="shared" si="92"/>
        <v>0</v>
      </c>
      <c r="AV896" s="16">
        <f t="shared" si="93"/>
        <v>0</v>
      </c>
      <c r="AW896" s="18" t="str">
        <f t="shared" si="94"/>
        <v/>
      </c>
      <c r="AX896" s="54"/>
    </row>
    <row r="897" spans="1:50" x14ac:dyDescent="0.25">
      <c r="A897" s="39"/>
      <c r="B897" s="40"/>
      <c r="C897" s="40"/>
      <c r="D897" s="40"/>
      <c r="E897" s="40"/>
      <c r="F897" s="39"/>
      <c r="G897" s="40"/>
      <c r="H897" s="44" t="str">
        <f t="shared" si="90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91"/>
        <v>0</v>
      </c>
      <c r="AU897" s="16">
        <f t="shared" si="92"/>
        <v>0</v>
      </c>
      <c r="AV897" s="16">
        <f t="shared" si="93"/>
        <v>0</v>
      </c>
      <c r="AW897" s="18" t="str">
        <f t="shared" si="94"/>
        <v/>
      </c>
      <c r="AX897" s="54"/>
    </row>
    <row r="898" spans="1:50" x14ac:dyDescent="0.25">
      <c r="A898" s="39"/>
      <c r="B898" s="40"/>
      <c r="C898" s="40"/>
      <c r="D898" s="40"/>
      <c r="E898" s="40"/>
      <c r="F898" s="39"/>
      <c r="G898" s="40"/>
      <c r="H898" s="44" t="str">
        <f t="shared" si="90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91"/>
        <v>0</v>
      </c>
      <c r="AU898" s="16">
        <f t="shared" si="92"/>
        <v>0</v>
      </c>
      <c r="AV898" s="16">
        <f t="shared" si="93"/>
        <v>0</v>
      </c>
      <c r="AW898" s="18" t="str">
        <f t="shared" si="94"/>
        <v/>
      </c>
      <c r="AX898" s="54"/>
    </row>
    <row r="899" spans="1:50" x14ac:dyDescent="0.25">
      <c r="A899" s="39"/>
      <c r="B899" s="40"/>
      <c r="C899" s="40"/>
      <c r="D899" s="40"/>
      <c r="E899" s="40"/>
      <c r="F899" s="39"/>
      <c r="G899" s="40"/>
      <c r="H899" s="44" t="str">
        <f t="shared" si="90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91"/>
        <v>0</v>
      </c>
      <c r="AU899" s="16">
        <f t="shared" si="92"/>
        <v>0</v>
      </c>
      <c r="AV899" s="16">
        <f t="shared" si="93"/>
        <v>0</v>
      </c>
      <c r="AW899" s="18" t="str">
        <f t="shared" si="94"/>
        <v/>
      </c>
      <c r="AX899" s="54"/>
    </row>
    <row r="900" spans="1:50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95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96">COUNTIF(I900:AS900,"=3")+COUNTIF(I900:AS900,"=4")+COUNTIF(I900:AS900,"=5")</f>
        <v>0</v>
      </c>
      <c r="AU900" s="16">
        <f t="shared" ref="AU900:AU963" si="97">COUNTIF(I900:AS900,"=4")</f>
        <v>0</v>
      </c>
      <c r="AV900" s="16">
        <f t="shared" ref="AV900:AV963" si="98">COUNTIF(I900:AS900,"=1")</f>
        <v>0</v>
      </c>
      <c r="AW900" s="18" t="str">
        <f t="shared" ref="AW900:AW963" si="99">IFERROR(IF(F900&lt;&gt;"",IF(AU900/AT900*100=100, (AU900+AV900)/AT900*100,AU900/AT900*100),""),0)</f>
        <v/>
      </c>
      <c r="AX900" s="54"/>
    </row>
    <row r="901" spans="1:50" x14ac:dyDescent="0.25">
      <c r="A901" s="39"/>
      <c r="B901" s="40"/>
      <c r="C901" s="40"/>
      <c r="D901" s="40"/>
      <c r="E901" s="40"/>
      <c r="F901" s="39"/>
      <c r="G901" s="40"/>
      <c r="H901" s="44" t="str">
        <f t="shared" si="95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96"/>
        <v>0</v>
      </c>
      <c r="AU901" s="16">
        <f t="shared" si="97"/>
        <v>0</v>
      </c>
      <c r="AV901" s="16">
        <f t="shared" si="98"/>
        <v>0</v>
      </c>
      <c r="AW901" s="18" t="str">
        <f t="shared" si="99"/>
        <v/>
      </c>
      <c r="AX901" s="54"/>
    </row>
    <row r="902" spans="1:50" x14ac:dyDescent="0.25">
      <c r="A902" s="39"/>
      <c r="B902" s="40"/>
      <c r="C902" s="40"/>
      <c r="D902" s="40"/>
      <c r="E902" s="40"/>
      <c r="F902" s="39"/>
      <c r="G902" s="40"/>
      <c r="H902" s="44" t="str">
        <f t="shared" si="95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96"/>
        <v>0</v>
      </c>
      <c r="AU902" s="16">
        <f t="shared" si="97"/>
        <v>0</v>
      </c>
      <c r="AV902" s="16">
        <f t="shared" si="98"/>
        <v>0</v>
      </c>
      <c r="AW902" s="18" t="str">
        <f t="shared" si="99"/>
        <v/>
      </c>
      <c r="AX902" s="54"/>
    </row>
    <row r="903" spans="1:50" x14ac:dyDescent="0.25">
      <c r="A903" s="39"/>
      <c r="B903" s="40"/>
      <c r="C903" s="40"/>
      <c r="D903" s="40"/>
      <c r="E903" s="40"/>
      <c r="F903" s="39"/>
      <c r="G903" s="40"/>
      <c r="H903" s="44" t="str">
        <f t="shared" si="95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96"/>
        <v>0</v>
      </c>
      <c r="AU903" s="16">
        <f t="shared" si="97"/>
        <v>0</v>
      </c>
      <c r="AV903" s="16">
        <f t="shared" si="98"/>
        <v>0</v>
      </c>
      <c r="AW903" s="18" t="str">
        <f t="shared" si="99"/>
        <v/>
      </c>
      <c r="AX903" s="54"/>
    </row>
    <row r="904" spans="1:50" x14ac:dyDescent="0.25">
      <c r="A904" s="39"/>
      <c r="B904" s="40"/>
      <c r="C904" s="40"/>
      <c r="D904" s="40"/>
      <c r="E904" s="40"/>
      <c r="F904" s="39"/>
      <c r="G904" s="40"/>
      <c r="H904" s="44" t="str">
        <f t="shared" si="95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96"/>
        <v>0</v>
      </c>
      <c r="AU904" s="16">
        <f t="shared" si="97"/>
        <v>0</v>
      </c>
      <c r="AV904" s="16">
        <f t="shared" si="98"/>
        <v>0</v>
      </c>
      <c r="AW904" s="18" t="str">
        <f t="shared" si="99"/>
        <v/>
      </c>
      <c r="AX904" s="54"/>
    </row>
    <row r="905" spans="1:50" x14ac:dyDescent="0.25">
      <c r="A905" s="39"/>
      <c r="B905" s="40"/>
      <c r="C905" s="40"/>
      <c r="D905" s="40"/>
      <c r="E905" s="40"/>
      <c r="F905" s="39"/>
      <c r="G905" s="40"/>
      <c r="H905" s="44" t="str">
        <f t="shared" si="95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96"/>
        <v>0</v>
      </c>
      <c r="AU905" s="16">
        <f t="shared" si="97"/>
        <v>0</v>
      </c>
      <c r="AV905" s="16">
        <f t="shared" si="98"/>
        <v>0</v>
      </c>
      <c r="AW905" s="18" t="str">
        <f t="shared" si="99"/>
        <v/>
      </c>
      <c r="AX905" s="54"/>
    </row>
    <row r="906" spans="1:50" x14ac:dyDescent="0.25">
      <c r="A906" s="39"/>
      <c r="B906" s="40"/>
      <c r="C906" s="40"/>
      <c r="D906" s="40"/>
      <c r="E906" s="40"/>
      <c r="F906" s="39"/>
      <c r="G906" s="40"/>
      <c r="H906" s="44" t="str">
        <f t="shared" si="95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96"/>
        <v>0</v>
      </c>
      <c r="AU906" s="16">
        <f t="shared" si="97"/>
        <v>0</v>
      </c>
      <c r="AV906" s="16">
        <f t="shared" si="98"/>
        <v>0</v>
      </c>
      <c r="AW906" s="18" t="str">
        <f t="shared" si="99"/>
        <v/>
      </c>
      <c r="AX906" s="54"/>
    </row>
    <row r="907" spans="1:50" x14ac:dyDescent="0.25">
      <c r="A907" s="39"/>
      <c r="B907" s="40"/>
      <c r="C907" s="40"/>
      <c r="D907" s="40"/>
      <c r="E907" s="40"/>
      <c r="F907" s="39"/>
      <c r="G907" s="40"/>
      <c r="H907" s="44" t="str">
        <f t="shared" si="95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96"/>
        <v>0</v>
      </c>
      <c r="AU907" s="16">
        <f t="shared" si="97"/>
        <v>0</v>
      </c>
      <c r="AV907" s="16">
        <f t="shared" si="98"/>
        <v>0</v>
      </c>
      <c r="AW907" s="18" t="str">
        <f t="shared" si="99"/>
        <v/>
      </c>
      <c r="AX907" s="54"/>
    </row>
    <row r="908" spans="1:50" x14ac:dyDescent="0.25">
      <c r="A908" s="39"/>
      <c r="B908" s="40"/>
      <c r="C908" s="40"/>
      <c r="D908" s="40"/>
      <c r="E908" s="40"/>
      <c r="F908" s="39"/>
      <c r="G908" s="40"/>
      <c r="H908" s="44" t="str">
        <f t="shared" si="95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96"/>
        <v>0</v>
      </c>
      <c r="AU908" s="16">
        <f t="shared" si="97"/>
        <v>0</v>
      </c>
      <c r="AV908" s="16">
        <f t="shared" si="98"/>
        <v>0</v>
      </c>
      <c r="AW908" s="18" t="str">
        <f t="shared" si="99"/>
        <v/>
      </c>
      <c r="AX908" s="54"/>
    </row>
    <row r="909" spans="1:50" x14ac:dyDescent="0.25">
      <c r="A909" s="39"/>
      <c r="B909" s="40"/>
      <c r="C909" s="40"/>
      <c r="D909" s="40"/>
      <c r="E909" s="40"/>
      <c r="F909" s="39"/>
      <c r="G909" s="40"/>
      <c r="H909" s="44" t="str">
        <f t="shared" si="95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96"/>
        <v>0</v>
      </c>
      <c r="AU909" s="16">
        <f t="shared" si="97"/>
        <v>0</v>
      </c>
      <c r="AV909" s="16">
        <f t="shared" si="98"/>
        <v>0</v>
      </c>
      <c r="AW909" s="18" t="str">
        <f t="shared" si="99"/>
        <v/>
      </c>
      <c r="AX909" s="54"/>
    </row>
    <row r="910" spans="1:50" x14ac:dyDescent="0.25">
      <c r="A910" s="39"/>
      <c r="B910" s="40"/>
      <c r="C910" s="40"/>
      <c r="D910" s="40"/>
      <c r="E910" s="40"/>
      <c r="F910" s="39"/>
      <c r="G910" s="40"/>
      <c r="H910" s="44" t="str">
        <f t="shared" si="95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96"/>
        <v>0</v>
      </c>
      <c r="AU910" s="16">
        <f t="shared" si="97"/>
        <v>0</v>
      </c>
      <c r="AV910" s="16">
        <f t="shared" si="98"/>
        <v>0</v>
      </c>
      <c r="AW910" s="18" t="str">
        <f t="shared" si="99"/>
        <v/>
      </c>
      <c r="AX910" s="54"/>
    </row>
    <row r="911" spans="1:50" x14ac:dyDescent="0.25">
      <c r="A911" s="39"/>
      <c r="B911" s="40"/>
      <c r="C911" s="40"/>
      <c r="D911" s="40"/>
      <c r="E911" s="40"/>
      <c r="F911" s="39"/>
      <c r="G911" s="40"/>
      <c r="H911" s="44" t="str">
        <f t="shared" si="95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96"/>
        <v>0</v>
      </c>
      <c r="AU911" s="16">
        <f t="shared" si="97"/>
        <v>0</v>
      </c>
      <c r="AV911" s="16">
        <f t="shared" si="98"/>
        <v>0</v>
      </c>
      <c r="AW911" s="18" t="str">
        <f t="shared" si="99"/>
        <v/>
      </c>
      <c r="AX911" s="54"/>
    </row>
    <row r="912" spans="1:50" x14ac:dyDescent="0.25">
      <c r="A912" s="39"/>
      <c r="B912" s="40"/>
      <c r="C912" s="40"/>
      <c r="D912" s="40"/>
      <c r="E912" s="40"/>
      <c r="F912" s="39"/>
      <c r="G912" s="40"/>
      <c r="H912" s="44" t="str">
        <f t="shared" si="95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96"/>
        <v>0</v>
      </c>
      <c r="AU912" s="16">
        <f t="shared" si="97"/>
        <v>0</v>
      </c>
      <c r="AV912" s="16">
        <f t="shared" si="98"/>
        <v>0</v>
      </c>
      <c r="AW912" s="18" t="str">
        <f t="shared" si="99"/>
        <v/>
      </c>
      <c r="AX912" s="54"/>
    </row>
    <row r="913" spans="1:50" x14ac:dyDescent="0.25">
      <c r="A913" s="39"/>
      <c r="B913" s="40"/>
      <c r="C913" s="40"/>
      <c r="D913" s="40"/>
      <c r="E913" s="40"/>
      <c r="F913" s="39"/>
      <c r="G913" s="40"/>
      <c r="H913" s="44" t="str">
        <f t="shared" si="95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96"/>
        <v>0</v>
      </c>
      <c r="AU913" s="16">
        <f t="shared" si="97"/>
        <v>0</v>
      </c>
      <c r="AV913" s="16">
        <f t="shared" si="98"/>
        <v>0</v>
      </c>
      <c r="AW913" s="18" t="str">
        <f t="shared" si="99"/>
        <v/>
      </c>
      <c r="AX913" s="54"/>
    </row>
    <row r="914" spans="1:50" x14ac:dyDescent="0.25">
      <c r="A914" s="39"/>
      <c r="B914" s="40"/>
      <c r="C914" s="40"/>
      <c r="D914" s="40"/>
      <c r="E914" s="40"/>
      <c r="F914" s="39"/>
      <c r="G914" s="40"/>
      <c r="H914" s="44" t="str">
        <f t="shared" si="95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96"/>
        <v>0</v>
      </c>
      <c r="AU914" s="16">
        <f t="shared" si="97"/>
        <v>0</v>
      </c>
      <c r="AV914" s="16">
        <f t="shared" si="98"/>
        <v>0</v>
      </c>
      <c r="AW914" s="18" t="str">
        <f t="shared" si="99"/>
        <v/>
      </c>
      <c r="AX914" s="54"/>
    </row>
    <row r="915" spans="1:50" x14ac:dyDescent="0.25">
      <c r="A915" s="39"/>
      <c r="B915" s="40"/>
      <c r="C915" s="40"/>
      <c r="D915" s="40"/>
      <c r="E915" s="40"/>
      <c r="F915" s="39"/>
      <c r="G915" s="40"/>
      <c r="H915" s="44" t="str">
        <f t="shared" si="95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96"/>
        <v>0</v>
      </c>
      <c r="AU915" s="16">
        <f t="shared" si="97"/>
        <v>0</v>
      </c>
      <c r="AV915" s="16">
        <f t="shared" si="98"/>
        <v>0</v>
      </c>
      <c r="AW915" s="18" t="str">
        <f t="shared" si="99"/>
        <v/>
      </c>
      <c r="AX915" s="54"/>
    </row>
    <row r="916" spans="1:50" x14ac:dyDescent="0.25">
      <c r="A916" s="39"/>
      <c r="B916" s="40"/>
      <c r="C916" s="40"/>
      <c r="D916" s="40"/>
      <c r="E916" s="40"/>
      <c r="F916" s="39"/>
      <c r="G916" s="40"/>
      <c r="H916" s="44" t="str">
        <f t="shared" si="95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96"/>
        <v>0</v>
      </c>
      <c r="AU916" s="16">
        <f t="shared" si="97"/>
        <v>0</v>
      </c>
      <c r="AV916" s="16">
        <f t="shared" si="98"/>
        <v>0</v>
      </c>
      <c r="AW916" s="18" t="str">
        <f t="shared" si="99"/>
        <v/>
      </c>
      <c r="AX916" s="54"/>
    </row>
    <row r="917" spans="1:50" x14ac:dyDescent="0.25">
      <c r="A917" s="39"/>
      <c r="B917" s="40"/>
      <c r="C917" s="40"/>
      <c r="D917" s="40"/>
      <c r="E917" s="40"/>
      <c r="F917" s="39"/>
      <c r="G917" s="40"/>
      <c r="H917" s="44" t="str">
        <f t="shared" si="95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96"/>
        <v>0</v>
      </c>
      <c r="AU917" s="16">
        <f t="shared" si="97"/>
        <v>0</v>
      </c>
      <c r="AV917" s="16">
        <f t="shared" si="98"/>
        <v>0</v>
      </c>
      <c r="AW917" s="18" t="str">
        <f t="shared" si="99"/>
        <v/>
      </c>
      <c r="AX917" s="54"/>
    </row>
    <row r="918" spans="1:50" x14ac:dyDescent="0.25">
      <c r="A918" s="39"/>
      <c r="B918" s="40"/>
      <c r="C918" s="40"/>
      <c r="D918" s="40"/>
      <c r="E918" s="40"/>
      <c r="F918" s="39"/>
      <c r="G918" s="40"/>
      <c r="H918" s="44" t="str">
        <f t="shared" si="95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96"/>
        <v>0</v>
      </c>
      <c r="AU918" s="16">
        <f t="shared" si="97"/>
        <v>0</v>
      </c>
      <c r="AV918" s="16">
        <f t="shared" si="98"/>
        <v>0</v>
      </c>
      <c r="AW918" s="18" t="str">
        <f t="shared" si="99"/>
        <v/>
      </c>
      <c r="AX918" s="54"/>
    </row>
    <row r="919" spans="1:50" x14ac:dyDescent="0.25">
      <c r="A919" s="39"/>
      <c r="B919" s="40"/>
      <c r="C919" s="40"/>
      <c r="D919" s="40"/>
      <c r="E919" s="40"/>
      <c r="F919" s="39"/>
      <c r="G919" s="40"/>
      <c r="H919" s="44" t="str">
        <f t="shared" si="95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96"/>
        <v>0</v>
      </c>
      <c r="AU919" s="16">
        <f t="shared" si="97"/>
        <v>0</v>
      </c>
      <c r="AV919" s="16">
        <f t="shared" si="98"/>
        <v>0</v>
      </c>
      <c r="AW919" s="18" t="str">
        <f t="shared" si="99"/>
        <v/>
      </c>
      <c r="AX919" s="54"/>
    </row>
    <row r="920" spans="1:50" x14ac:dyDescent="0.25">
      <c r="A920" s="39"/>
      <c r="B920" s="40"/>
      <c r="C920" s="40"/>
      <c r="D920" s="40"/>
      <c r="E920" s="40"/>
      <c r="F920" s="39"/>
      <c r="G920" s="40"/>
      <c r="H920" s="44" t="str">
        <f t="shared" si="95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96"/>
        <v>0</v>
      </c>
      <c r="AU920" s="16">
        <f t="shared" si="97"/>
        <v>0</v>
      </c>
      <c r="AV920" s="16">
        <f t="shared" si="98"/>
        <v>0</v>
      </c>
      <c r="AW920" s="18" t="str">
        <f t="shared" si="99"/>
        <v/>
      </c>
      <c r="AX920" s="54"/>
    </row>
    <row r="921" spans="1:50" x14ac:dyDescent="0.25">
      <c r="A921" s="39"/>
      <c r="B921" s="40"/>
      <c r="C921" s="40"/>
      <c r="D921" s="40"/>
      <c r="E921" s="40"/>
      <c r="F921" s="39"/>
      <c r="G921" s="40"/>
      <c r="H921" s="44" t="str">
        <f t="shared" si="95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96"/>
        <v>0</v>
      </c>
      <c r="AU921" s="16">
        <f t="shared" si="97"/>
        <v>0</v>
      </c>
      <c r="AV921" s="16">
        <f t="shared" si="98"/>
        <v>0</v>
      </c>
      <c r="AW921" s="18" t="str">
        <f t="shared" si="99"/>
        <v/>
      </c>
      <c r="AX921" s="54"/>
    </row>
    <row r="922" spans="1:50" x14ac:dyDescent="0.25">
      <c r="A922" s="39"/>
      <c r="B922" s="40"/>
      <c r="C922" s="40"/>
      <c r="D922" s="40"/>
      <c r="E922" s="40"/>
      <c r="F922" s="39"/>
      <c r="G922" s="40"/>
      <c r="H922" s="44" t="str">
        <f t="shared" si="95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96"/>
        <v>0</v>
      </c>
      <c r="AU922" s="16">
        <f t="shared" si="97"/>
        <v>0</v>
      </c>
      <c r="AV922" s="16">
        <f t="shared" si="98"/>
        <v>0</v>
      </c>
      <c r="AW922" s="18" t="str">
        <f t="shared" si="99"/>
        <v/>
      </c>
      <c r="AX922" s="54"/>
    </row>
    <row r="923" spans="1:50" x14ac:dyDescent="0.25">
      <c r="A923" s="39"/>
      <c r="B923" s="40"/>
      <c r="C923" s="40"/>
      <c r="D923" s="40"/>
      <c r="E923" s="40"/>
      <c r="F923" s="39"/>
      <c r="G923" s="40"/>
      <c r="H923" s="44" t="str">
        <f t="shared" si="95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96"/>
        <v>0</v>
      </c>
      <c r="AU923" s="16">
        <f t="shared" si="97"/>
        <v>0</v>
      </c>
      <c r="AV923" s="16">
        <f t="shared" si="98"/>
        <v>0</v>
      </c>
      <c r="AW923" s="18" t="str">
        <f t="shared" si="99"/>
        <v/>
      </c>
      <c r="AX923" s="54"/>
    </row>
    <row r="924" spans="1:50" x14ac:dyDescent="0.25">
      <c r="A924" s="39"/>
      <c r="B924" s="40"/>
      <c r="C924" s="40"/>
      <c r="D924" s="40"/>
      <c r="E924" s="40"/>
      <c r="F924" s="39"/>
      <c r="G924" s="40"/>
      <c r="H924" s="44" t="str">
        <f t="shared" si="95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96"/>
        <v>0</v>
      </c>
      <c r="AU924" s="16">
        <f t="shared" si="97"/>
        <v>0</v>
      </c>
      <c r="AV924" s="16">
        <f t="shared" si="98"/>
        <v>0</v>
      </c>
      <c r="AW924" s="18" t="str">
        <f t="shared" si="99"/>
        <v/>
      </c>
      <c r="AX924" s="54"/>
    </row>
    <row r="925" spans="1:50" x14ac:dyDescent="0.25">
      <c r="A925" s="39"/>
      <c r="B925" s="40"/>
      <c r="C925" s="40"/>
      <c r="D925" s="40"/>
      <c r="E925" s="40"/>
      <c r="F925" s="39"/>
      <c r="G925" s="40"/>
      <c r="H925" s="44" t="str">
        <f t="shared" si="95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96"/>
        <v>0</v>
      </c>
      <c r="AU925" s="16">
        <f t="shared" si="97"/>
        <v>0</v>
      </c>
      <c r="AV925" s="16">
        <f t="shared" si="98"/>
        <v>0</v>
      </c>
      <c r="AW925" s="18" t="str">
        <f t="shared" si="99"/>
        <v/>
      </c>
      <c r="AX925" s="54"/>
    </row>
    <row r="926" spans="1:50" x14ac:dyDescent="0.25">
      <c r="A926" s="39"/>
      <c r="B926" s="40"/>
      <c r="C926" s="40"/>
      <c r="D926" s="40"/>
      <c r="E926" s="40"/>
      <c r="F926" s="39"/>
      <c r="G926" s="40"/>
      <c r="H926" s="44" t="str">
        <f t="shared" si="95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96"/>
        <v>0</v>
      </c>
      <c r="AU926" s="16">
        <f t="shared" si="97"/>
        <v>0</v>
      </c>
      <c r="AV926" s="16">
        <f t="shared" si="98"/>
        <v>0</v>
      </c>
      <c r="AW926" s="18" t="str">
        <f t="shared" si="99"/>
        <v/>
      </c>
      <c r="AX926" s="54"/>
    </row>
    <row r="927" spans="1:50" x14ac:dyDescent="0.25">
      <c r="A927" s="39"/>
      <c r="B927" s="40"/>
      <c r="C927" s="40"/>
      <c r="D927" s="40"/>
      <c r="E927" s="40"/>
      <c r="F927" s="39"/>
      <c r="G927" s="40"/>
      <c r="H927" s="44" t="str">
        <f t="shared" si="95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96"/>
        <v>0</v>
      </c>
      <c r="AU927" s="16">
        <f t="shared" si="97"/>
        <v>0</v>
      </c>
      <c r="AV927" s="16">
        <f t="shared" si="98"/>
        <v>0</v>
      </c>
      <c r="AW927" s="18" t="str">
        <f t="shared" si="99"/>
        <v/>
      </c>
      <c r="AX927" s="54"/>
    </row>
    <row r="928" spans="1:50" x14ac:dyDescent="0.25">
      <c r="A928" s="39"/>
      <c r="B928" s="40"/>
      <c r="C928" s="40"/>
      <c r="D928" s="40"/>
      <c r="E928" s="40"/>
      <c r="F928" s="39"/>
      <c r="G928" s="40"/>
      <c r="H928" s="44" t="str">
        <f t="shared" si="95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96"/>
        <v>0</v>
      </c>
      <c r="AU928" s="16">
        <f t="shared" si="97"/>
        <v>0</v>
      </c>
      <c r="AV928" s="16">
        <f t="shared" si="98"/>
        <v>0</v>
      </c>
      <c r="AW928" s="18" t="str">
        <f t="shared" si="99"/>
        <v/>
      </c>
      <c r="AX928" s="54"/>
    </row>
    <row r="929" spans="1:50" x14ac:dyDescent="0.25">
      <c r="A929" s="39"/>
      <c r="B929" s="40"/>
      <c r="C929" s="40"/>
      <c r="D929" s="40"/>
      <c r="E929" s="40"/>
      <c r="F929" s="39"/>
      <c r="G929" s="40"/>
      <c r="H929" s="44" t="str">
        <f t="shared" si="95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96"/>
        <v>0</v>
      </c>
      <c r="AU929" s="16">
        <f t="shared" si="97"/>
        <v>0</v>
      </c>
      <c r="AV929" s="16">
        <f t="shared" si="98"/>
        <v>0</v>
      </c>
      <c r="AW929" s="18" t="str">
        <f t="shared" si="99"/>
        <v/>
      </c>
      <c r="AX929" s="54"/>
    </row>
    <row r="930" spans="1:50" x14ac:dyDescent="0.25">
      <c r="A930" s="39"/>
      <c r="B930" s="40"/>
      <c r="C930" s="40"/>
      <c r="D930" s="40"/>
      <c r="E930" s="40"/>
      <c r="F930" s="39"/>
      <c r="G930" s="40"/>
      <c r="H930" s="44" t="str">
        <f t="shared" si="95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96"/>
        <v>0</v>
      </c>
      <c r="AU930" s="16">
        <f t="shared" si="97"/>
        <v>0</v>
      </c>
      <c r="AV930" s="16">
        <f t="shared" si="98"/>
        <v>0</v>
      </c>
      <c r="AW930" s="18" t="str">
        <f t="shared" si="99"/>
        <v/>
      </c>
      <c r="AX930" s="54"/>
    </row>
    <row r="931" spans="1:50" x14ac:dyDescent="0.25">
      <c r="A931" s="39"/>
      <c r="B931" s="40"/>
      <c r="C931" s="40"/>
      <c r="D931" s="40"/>
      <c r="E931" s="40"/>
      <c r="F931" s="39"/>
      <c r="G931" s="40"/>
      <c r="H931" s="44" t="str">
        <f t="shared" si="95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96"/>
        <v>0</v>
      </c>
      <c r="AU931" s="16">
        <f t="shared" si="97"/>
        <v>0</v>
      </c>
      <c r="AV931" s="16">
        <f t="shared" si="98"/>
        <v>0</v>
      </c>
      <c r="AW931" s="18" t="str">
        <f t="shared" si="99"/>
        <v/>
      </c>
      <c r="AX931" s="54"/>
    </row>
    <row r="932" spans="1:50" x14ac:dyDescent="0.25">
      <c r="A932" s="39"/>
      <c r="B932" s="40"/>
      <c r="C932" s="40"/>
      <c r="D932" s="40"/>
      <c r="E932" s="40"/>
      <c r="F932" s="39"/>
      <c r="G932" s="40"/>
      <c r="H932" s="44" t="str">
        <f t="shared" si="95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96"/>
        <v>0</v>
      </c>
      <c r="AU932" s="16">
        <f t="shared" si="97"/>
        <v>0</v>
      </c>
      <c r="AV932" s="16">
        <f t="shared" si="98"/>
        <v>0</v>
      </c>
      <c r="AW932" s="18" t="str">
        <f t="shared" si="99"/>
        <v/>
      </c>
      <c r="AX932" s="54"/>
    </row>
    <row r="933" spans="1:50" x14ac:dyDescent="0.25">
      <c r="A933" s="39"/>
      <c r="B933" s="40"/>
      <c r="C933" s="40"/>
      <c r="D933" s="40"/>
      <c r="E933" s="40"/>
      <c r="F933" s="39"/>
      <c r="G933" s="40"/>
      <c r="H933" s="44" t="str">
        <f t="shared" si="95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96"/>
        <v>0</v>
      </c>
      <c r="AU933" s="16">
        <f t="shared" si="97"/>
        <v>0</v>
      </c>
      <c r="AV933" s="16">
        <f t="shared" si="98"/>
        <v>0</v>
      </c>
      <c r="AW933" s="18" t="str">
        <f t="shared" si="99"/>
        <v/>
      </c>
      <c r="AX933" s="54"/>
    </row>
    <row r="934" spans="1:50" x14ac:dyDescent="0.25">
      <c r="A934" s="39"/>
      <c r="B934" s="40"/>
      <c r="C934" s="40"/>
      <c r="D934" s="40"/>
      <c r="E934" s="40"/>
      <c r="F934" s="39"/>
      <c r="G934" s="40"/>
      <c r="H934" s="44" t="str">
        <f t="shared" si="95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96"/>
        <v>0</v>
      </c>
      <c r="AU934" s="16">
        <f t="shared" si="97"/>
        <v>0</v>
      </c>
      <c r="AV934" s="16">
        <f t="shared" si="98"/>
        <v>0</v>
      </c>
      <c r="AW934" s="18" t="str">
        <f t="shared" si="99"/>
        <v/>
      </c>
      <c r="AX934" s="54"/>
    </row>
    <row r="935" spans="1:50" x14ac:dyDescent="0.25">
      <c r="A935" s="39"/>
      <c r="B935" s="40"/>
      <c r="C935" s="40"/>
      <c r="D935" s="40"/>
      <c r="E935" s="40"/>
      <c r="F935" s="39"/>
      <c r="G935" s="40"/>
      <c r="H935" s="44" t="str">
        <f t="shared" si="95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96"/>
        <v>0</v>
      </c>
      <c r="AU935" s="16">
        <f t="shared" si="97"/>
        <v>0</v>
      </c>
      <c r="AV935" s="16">
        <f t="shared" si="98"/>
        <v>0</v>
      </c>
      <c r="AW935" s="18" t="str">
        <f t="shared" si="99"/>
        <v/>
      </c>
      <c r="AX935" s="54"/>
    </row>
    <row r="936" spans="1:50" x14ac:dyDescent="0.25">
      <c r="A936" s="39"/>
      <c r="B936" s="40"/>
      <c r="C936" s="40"/>
      <c r="D936" s="40"/>
      <c r="E936" s="40"/>
      <c r="F936" s="39"/>
      <c r="G936" s="40"/>
      <c r="H936" s="44" t="str">
        <f t="shared" si="95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96"/>
        <v>0</v>
      </c>
      <c r="AU936" s="16">
        <f t="shared" si="97"/>
        <v>0</v>
      </c>
      <c r="AV936" s="16">
        <f t="shared" si="98"/>
        <v>0</v>
      </c>
      <c r="AW936" s="18" t="str">
        <f t="shared" si="99"/>
        <v/>
      </c>
      <c r="AX936" s="54"/>
    </row>
    <row r="937" spans="1:50" x14ac:dyDescent="0.25">
      <c r="A937" s="39"/>
      <c r="B937" s="40"/>
      <c r="C937" s="40"/>
      <c r="D937" s="40"/>
      <c r="E937" s="40"/>
      <c r="F937" s="39"/>
      <c r="G937" s="40"/>
      <c r="H937" s="44" t="str">
        <f t="shared" si="95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96"/>
        <v>0</v>
      </c>
      <c r="AU937" s="16">
        <f t="shared" si="97"/>
        <v>0</v>
      </c>
      <c r="AV937" s="16">
        <f t="shared" si="98"/>
        <v>0</v>
      </c>
      <c r="AW937" s="18" t="str">
        <f t="shared" si="99"/>
        <v/>
      </c>
      <c r="AX937" s="54"/>
    </row>
    <row r="938" spans="1:50" x14ac:dyDescent="0.25">
      <c r="A938" s="39"/>
      <c r="B938" s="40"/>
      <c r="C938" s="40"/>
      <c r="D938" s="40"/>
      <c r="E938" s="40"/>
      <c r="F938" s="39"/>
      <c r="G938" s="40"/>
      <c r="H938" s="44" t="str">
        <f t="shared" si="95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96"/>
        <v>0</v>
      </c>
      <c r="AU938" s="16">
        <f t="shared" si="97"/>
        <v>0</v>
      </c>
      <c r="AV938" s="16">
        <f t="shared" si="98"/>
        <v>0</v>
      </c>
      <c r="AW938" s="18" t="str">
        <f t="shared" si="99"/>
        <v/>
      </c>
      <c r="AX938" s="54"/>
    </row>
    <row r="939" spans="1:50" x14ac:dyDescent="0.25">
      <c r="A939" s="39"/>
      <c r="B939" s="40"/>
      <c r="C939" s="40"/>
      <c r="D939" s="40"/>
      <c r="E939" s="40"/>
      <c r="F939" s="39"/>
      <c r="G939" s="40"/>
      <c r="H939" s="44" t="str">
        <f t="shared" si="95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96"/>
        <v>0</v>
      </c>
      <c r="AU939" s="16">
        <f t="shared" si="97"/>
        <v>0</v>
      </c>
      <c r="AV939" s="16">
        <f t="shared" si="98"/>
        <v>0</v>
      </c>
      <c r="AW939" s="18" t="str">
        <f t="shared" si="99"/>
        <v/>
      </c>
      <c r="AX939" s="54"/>
    </row>
    <row r="940" spans="1:50" x14ac:dyDescent="0.25">
      <c r="A940" s="39"/>
      <c r="B940" s="40"/>
      <c r="C940" s="40"/>
      <c r="D940" s="40"/>
      <c r="E940" s="40"/>
      <c r="F940" s="39"/>
      <c r="G940" s="40"/>
      <c r="H940" s="44" t="str">
        <f t="shared" si="95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96"/>
        <v>0</v>
      </c>
      <c r="AU940" s="16">
        <f t="shared" si="97"/>
        <v>0</v>
      </c>
      <c r="AV940" s="16">
        <f t="shared" si="98"/>
        <v>0</v>
      </c>
      <c r="AW940" s="18" t="str">
        <f t="shared" si="99"/>
        <v/>
      </c>
      <c r="AX940" s="54"/>
    </row>
    <row r="941" spans="1:50" x14ac:dyDescent="0.25">
      <c r="A941" s="39"/>
      <c r="B941" s="40"/>
      <c r="C941" s="40"/>
      <c r="D941" s="40"/>
      <c r="E941" s="40"/>
      <c r="F941" s="39"/>
      <c r="G941" s="40"/>
      <c r="H941" s="44" t="str">
        <f t="shared" si="95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96"/>
        <v>0</v>
      </c>
      <c r="AU941" s="16">
        <f t="shared" si="97"/>
        <v>0</v>
      </c>
      <c r="AV941" s="16">
        <f t="shared" si="98"/>
        <v>0</v>
      </c>
      <c r="AW941" s="18" t="str">
        <f t="shared" si="99"/>
        <v/>
      </c>
      <c r="AX941" s="54"/>
    </row>
    <row r="942" spans="1:50" x14ac:dyDescent="0.25">
      <c r="A942" s="39"/>
      <c r="B942" s="40"/>
      <c r="C942" s="40"/>
      <c r="D942" s="40"/>
      <c r="E942" s="40"/>
      <c r="F942" s="39"/>
      <c r="G942" s="40"/>
      <c r="H942" s="44" t="str">
        <f t="shared" si="95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96"/>
        <v>0</v>
      </c>
      <c r="AU942" s="16">
        <f t="shared" si="97"/>
        <v>0</v>
      </c>
      <c r="AV942" s="16">
        <f t="shared" si="98"/>
        <v>0</v>
      </c>
      <c r="AW942" s="18" t="str">
        <f t="shared" si="99"/>
        <v/>
      </c>
      <c r="AX942" s="54"/>
    </row>
    <row r="943" spans="1:50" x14ac:dyDescent="0.25">
      <c r="A943" s="39"/>
      <c r="B943" s="40"/>
      <c r="C943" s="40"/>
      <c r="D943" s="40"/>
      <c r="E943" s="40"/>
      <c r="F943" s="39"/>
      <c r="G943" s="40"/>
      <c r="H943" s="44" t="str">
        <f t="shared" si="95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96"/>
        <v>0</v>
      </c>
      <c r="AU943" s="16">
        <f t="shared" si="97"/>
        <v>0</v>
      </c>
      <c r="AV943" s="16">
        <f t="shared" si="98"/>
        <v>0</v>
      </c>
      <c r="AW943" s="18" t="str">
        <f t="shared" si="99"/>
        <v/>
      </c>
      <c r="AX943" s="54"/>
    </row>
    <row r="944" spans="1:50" x14ac:dyDescent="0.25">
      <c r="A944" s="39"/>
      <c r="B944" s="40"/>
      <c r="C944" s="40"/>
      <c r="D944" s="40"/>
      <c r="E944" s="40"/>
      <c r="F944" s="39"/>
      <c r="G944" s="40"/>
      <c r="H944" s="44" t="str">
        <f t="shared" si="95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96"/>
        <v>0</v>
      </c>
      <c r="AU944" s="16">
        <f t="shared" si="97"/>
        <v>0</v>
      </c>
      <c r="AV944" s="16">
        <f t="shared" si="98"/>
        <v>0</v>
      </c>
      <c r="AW944" s="18" t="str">
        <f t="shared" si="99"/>
        <v/>
      </c>
      <c r="AX944" s="54"/>
    </row>
    <row r="945" spans="1:50" x14ac:dyDescent="0.25">
      <c r="A945" s="39"/>
      <c r="B945" s="40"/>
      <c r="C945" s="40"/>
      <c r="D945" s="40"/>
      <c r="E945" s="40"/>
      <c r="F945" s="39"/>
      <c r="G945" s="40"/>
      <c r="H945" s="44" t="str">
        <f t="shared" si="95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96"/>
        <v>0</v>
      </c>
      <c r="AU945" s="16">
        <f t="shared" si="97"/>
        <v>0</v>
      </c>
      <c r="AV945" s="16">
        <f t="shared" si="98"/>
        <v>0</v>
      </c>
      <c r="AW945" s="18" t="str">
        <f t="shared" si="99"/>
        <v/>
      </c>
      <c r="AX945" s="54"/>
    </row>
    <row r="946" spans="1:50" x14ac:dyDescent="0.25">
      <c r="A946" s="39"/>
      <c r="B946" s="40"/>
      <c r="C946" s="40"/>
      <c r="D946" s="40"/>
      <c r="E946" s="40"/>
      <c r="F946" s="39"/>
      <c r="G946" s="40"/>
      <c r="H946" s="44" t="str">
        <f t="shared" si="95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96"/>
        <v>0</v>
      </c>
      <c r="AU946" s="16">
        <f t="shared" si="97"/>
        <v>0</v>
      </c>
      <c r="AV946" s="16">
        <f t="shared" si="98"/>
        <v>0</v>
      </c>
      <c r="AW946" s="18" t="str">
        <f t="shared" si="99"/>
        <v/>
      </c>
      <c r="AX946" s="54"/>
    </row>
    <row r="947" spans="1:50" x14ac:dyDescent="0.25">
      <c r="A947" s="39"/>
      <c r="B947" s="40"/>
      <c r="C947" s="40"/>
      <c r="D947" s="40"/>
      <c r="E947" s="40"/>
      <c r="F947" s="39"/>
      <c r="G947" s="40"/>
      <c r="H947" s="44" t="str">
        <f t="shared" si="95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96"/>
        <v>0</v>
      </c>
      <c r="AU947" s="16">
        <f t="shared" si="97"/>
        <v>0</v>
      </c>
      <c r="AV947" s="16">
        <f t="shared" si="98"/>
        <v>0</v>
      </c>
      <c r="AW947" s="18" t="str">
        <f t="shared" si="99"/>
        <v/>
      </c>
      <c r="AX947" s="54"/>
    </row>
    <row r="948" spans="1:50" x14ac:dyDescent="0.25">
      <c r="A948" s="39"/>
      <c r="B948" s="40"/>
      <c r="C948" s="40"/>
      <c r="D948" s="40"/>
      <c r="E948" s="40"/>
      <c r="F948" s="39"/>
      <c r="G948" s="40"/>
      <c r="H948" s="44" t="str">
        <f t="shared" si="95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96"/>
        <v>0</v>
      </c>
      <c r="AU948" s="16">
        <f t="shared" si="97"/>
        <v>0</v>
      </c>
      <c r="AV948" s="16">
        <f t="shared" si="98"/>
        <v>0</v>
      </c>
      <c r="AW948" s="18" t="str">
        <f t="shared" si="99"/>
        <v/>
      </c>
      <c r="AX948" s="54"/>
    </row>
    <row r="949" spans="1:50" x14ac:dyDescent="0.25">
      <c r="A949" s="39"/>
      <c r="B949" s="40"/>
      <c r="C949" s="40"/>
      <c r="D949" s="40"/>
      <c r="E949" s="40"/>
      <c r="F949" s="39"/>
      <c r="G949" s="40"/>
      <c r="H949" s="44" t="str">
        <f t="shared" si="95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96"/>
        <v>0</v>
      </c>
      <c r="AU949" s="16">
        <f t="shared" si="97"/>
        <v>0</v>
      </c>
      <c r="AV949" s="16">
        <f t="shared" si="98"/>
        <v>0</v>
      </c>
      <c r="AW949" s="18" t="str">
        <f t="shared" si="99"/>
        <v/>
      </c>
      <c r="AX949" s="54"/>
    </row>
    <row r="950" spans="1:50" x14ac:dyDescent="0.25">
      <c r="A950" s="39"/>
      <c r="B950" s="40"/>
      <c r="C950" s="40"/>
      <c r="D950" s="40"/>
      <c r="E950" s="40"/>
      <c r="F950" s="39"/>
      <c r="G950" s="40"/>
      <c r="H950" s="44" t="str">
        <f t="shared" si="95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96"/>
        <v>0</v>
      </c>
      <c r="AU950" s="16">
        <f t="shared" si="97"/>
        <v>0</v>
      </c>
      <c r="AV950" s="16">
        <f t="shared" si="98"/>
        <v>0</v>
      </c>
      <c r="AW950" s="18" t="str">
        <f t="shared" si="99"/>
        <v/>
      </c>
      <c r="AX950" s="54"/>
    </row>
    <row r="951" spans="1:50" x14ac:dyDescent="0.25">
      <c r="A951" s="39"/>
      <c r="B951" s="40"/>
      <c r="C951" s="40"/>
      <c r="D951" s="40"/>
      <c r="E951" s="40"/>
      <c r="F951" s="39"/>
      <c r="G951" s="40"/>
      <c r="H951" s="44" t="str">
        <f t="shared" si="95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96"/>
        <v>0</v>
      </c>
      <c r="AU951" s="16">
        <f t="shared" si="97"/>
        <v>0</v>
      </c>
      <c r="AV951" s="16">
        <f t="shared" si="98"/>
        <v>0</v>
      </c>
      <c r="AW951" s="18" t="str">
        <f t="shared" si="99"/>
        <v/>
      </c>
      <c r="AX951" s="54"/>
    </row>
    <row r="952" spans="1:50" x14ac:dyDescent="0.25">
      <c r="A952" s="39"/>
      <c r="B952" s="40"/>
      <c r="C952" s="40"/>
      <c r="D952" s="40"/>
      <c r="E952" s="40"/>
      <c r="F952" s="39"/>
      <c r="G952" s="40"/>
      <c r="H952" s="44" t="str">
        <f t="shared" si="95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96"/>
        <v>0</v>
      </c>
      <c r="AU952" s="16">
        <f t="shared" si="97"/>
        <v>0</v>
      </c>
      <c r="AV952" s="16">
        <f t="shared" si="98"/>
        <v>0</v>
      </c>
      <c r="AW952" s="18" t="str">
        <f t="shared" si="99"/>
        <v/>
      </c>
      <c r="AX952" s="54"/>
    </row>
    <row r="953" spans="1:50" x14ac:dyDescent="0.25">
      <c r="A953" s="39"/>
      <c r="B953" s="40"/>
      <c r="C953" s="40"/>
      <c r="D953" s="40"/>
      <c r="E953" s="40"/>
      <c r="F953" s="39"/>
      <c r="G953" s="40"/>
      <c r="H953" s="44" t="str">
        <f t="shared" si="95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96"/>
        <v>0</v>
      </c>
      <c r="AU953" s="16">
        <f t="shared" si="97"/>
        <v>0</v>
      </c>
      <c r="AV953" s="16">
        <f t="shared" si="98"/>
        <v>0</v>
      </c>
      <c r="AW953" s="18" t="str">
        <f t="shared" si="99"/>
        <v/>
      </c>
      <c r="AX953" s="54"/>
    </row>
    <row r="954" spans="1:50" x14ac:dyDescent="0.25">
      <c r="A954" s="39"/>
      <c r="B954" s="40"/>
      <c r="C954" s="40"/>
      <c r="D954" s="40"/>
      <c r="E954" s="40"/>
      <c r="F954" s="39"/>
      <c r="G954" s="40"/>
      <c r="H954" s="44" t="str">
        <f t="shared" si="95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96"/>
        <v>0</v>
      </c>
      <c r="AU954" s="16">
        <f t="shared" si="97"/>
        <v>0</v>
      </c>
      <c r="AV954" s="16">
        <f t="shared" si="98"/>
        <v>0</v>
      </c>
      <c r="AW954" s="18" t="str">
        <f t="shared" si="99"/>
        <v/>
      </c>
      <c r="AX954" s="54"/>
    </row>
    <row r="955" spans="1:50" x14ac:dyDescent="0.25">
      <c r="A955" s="39"/>
      <c r="B955" s="40"/>
      <c r="C955" s="40"/>
      <c r="D955" s="40"/>
      <c r="E955" s="40"/>
      <c r="F955" s="39"/>
      <c r="G955" s="40"/>
      <c r="H955" s="44" t="str">
        <f t="shared" si="95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96"/>
        <v>0</v>
      </c>
      <c r="AU955" s="16">
        <f t="shared" si="97"/>
        <v>0</v>
      </c>
      <c r="AV955" s="16">
        <f t="shared" si="98"/>
        <v>0</v>
      </c>
      <c r="AW955" s="18" t="str">
        <f t="shared" si="99"/>
        <v/>
      </c>
      <c r="AX955" s="54"/>
    </row>
    <row r="956" spans="1:50" x14ac:dyDescent="0.25">
      <c r="A956" s="39"/>
      <c r="B956" s="40"/>
      <c r="C956" s="40"/>
      <c r="D956" s="40"/>
      <c r="E956" s="40"/>
      <c r="F956" s="39"/>
      <c r="G956" s="40"/>
      <c r="H956" s="44" t="str">
        <f t="shared" si="95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96"/>
        <v>0</v>
      </c>
      <c r="AU956" s="16">
        <f t="shared" si="97"/>
        <v>0</v>
      </c>
      <c r="AV956" s="16">
        <f t="shared" si="98"/>
        <v>0</v>
      </c>
      <c r="AW956" s="18" t="str">
        <f t="shared" si="99"/>
        <v/>
      </c>
      <c r="AX956" s="54"/>
    </row>
    <row r="957" spans="1:50" x14ac:dyDescent="0.25">
      <c r="A957" s="39"/>
      <c r="B957" s="40"/>
      <c r="C957" s="40"/>
      <c r="D957" s="40"/>
      <c r="E957" s="40"/>
      <c r="F957" s="39"/>
      <c r="G957" s="40"/>
      <c r="H957" s="44" t="str">
        <f t="shared" si="95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96"/>
        <v>0</v>
      </c>
      <c r="AU957" s="16">
        <f t="shared" si="97"/>
        <v>0</v>
      </c>
      <c r="AV957" s="16">
        <f t="shared" si="98"/>
        <v>0</v>
      </c>
      <c r="AW957" s="18" t="str">
        <f t="shared" si="99"/>
        <v/>
      </c>
      <c r="AX957" s="54"/>
    </row>
    <row r="958" spans="1:50" x14ac:dyDescent="0.25">
      <c r="A958" s="39"/>
      <c r="B958" s="40"/>
      <c r="C958" s="40"/>
      <c r="D958" s="40"/>
      <c r="E958" s="40"/>
      <c r="F958" s="39"/>
      <c r="G958" s="40"/>
      <c r="H958" s="44" t="str">
        <f t="shared" si="95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96"/>
        <v>0</v>
      </c>
      <c r="AU958" s="16">
        <f t="shared" si="97"/>
        <v>0</v>
      </c>
      <c r="AV958" s="16">
        <f t="shared" si="98"/>
        <v>0</v>
      </c>
      <c r="AW958" s="18" t="str">
        <f t="shared" si="99"/>
        <v/>
      </c>
      <c r="AX958" s="54"/>
    </row>
    <row r="959" spans="1:50" x14ac:dyDescent="0.25">
      <c r="A959" s="39"/>
      <c r="B959" s="40"/>
      <c r="C959" s="40"/>
      <c r="D959" s="40"/>
      <c r="E959" s="40"/>
      <c r="F959" s="39"/>
      <c r="G959" s="40"/>
      <c r="H959" s="44" t="str">
        <f t="shared" si="95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96"/>
        <v>0</v>
      </c>
      <c r="AU959" s="16">
        <f t="shared" si="97"/>
        <v>0</v>
      </c>
      <c r="AV959" s="16">
        <f t="shared" si="98"/>
        <v>0</v>
      </c>
      <c r="AW959" s="18" t="str">
        <f t="shared" si="99"/>
        <v/>
      </c>
      <c r="AX959" s="54"/>
    </row>
    <row r="960" spans="1:50" x14ac:dyDescent="0.25">
      <c r="A960" s="39"/>
      <c r="B960" s="40"/>
      <c r="C960" s="40"/>
      <c r="D960" s="40"/>
      <c r="E960" s="40"/>
      <c r="F960" s="39"/>
      <c r="G960" s="40"/>
      <c r="H960" s="44" t="str">
        <f t="shared" si="95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96"/>
        <v>0</v>
      </c>
      <c r="AU960" s="16">
        <f t="shared" si="97"/>
        <v>0</v>
      </c>
      <c r="AV960" s="16">
        <f t="shared" si="98"/>
        <v>0</v>
      </c>
      <c r="AW960" s="18" t="str">
        <f t="shared" si="99"/>
        <v/>
      </c>
      <c r="AX960" s="54"/>
    </row>
    <row r="961" spans="1:50" x14ac:dyDescent="0.25">
      <c r="A961" s="39"/>
      <c r="B961" s="40"/>
      <c r="C961" s="40"/>
      <c r="D961" s="40"/>
      <c r="E961" s="40"/>
      <c r="F961" s="39"/>
      <c r="G961" s="40"/>
      <c r="H961" s="44" t="str">
        <f t="shared" si="95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96"/>
        <v>0</v>
      </c>
      <c r="AU961" s="16">
        <f t="shared" si="97"/>
        <v>0</v>
      </c>
      <c r="AV961" s="16">
        <f t="shared" si="98"/>
        <v>0</v>
      </c>
      <c r="AW961" s="18" t="str">
        <f t="shared" si="99"/>
        <v/>
      </c>
      <c r="AX961" s="54"/>
    </row>
    <row r="962" spans="1:50" x14ac:dyDescent="0.25">
      <c r="A962" s="39"/>
      <c r="B962" s="40"/>
      <c r="C962" s="40"/>
      <c r="D962" s="40"/>
      <c r="E962" s="40"/>
      <c r="F962" s="39"/>
      <c r="G962" s="40"/>
      <c r="H962" s="44" t="str">
        <f t="shared" si="95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96"/>
        <v>0</v>
      </c>
      <c r="AU962" s="16">
        <f t="shared" si="97"/>
        <v>0</v>
      </c>
      <c r="AV962" s="16">
        <f t="shared" si="98"/>
        <v>0</v>
      </c>
      <c r="AW962" s="18" t="str">
        <f t="shared" si="99"/>
        <v/>
      </c>
      <c r="AX962" s="54"/>
    </row>
    <row r="963" spans="1:50" x14ac:dyDescent="0.25">
      <c r="A963" s="39"/>
      <c r="B963" s="40"/>
      <c r="C963" s="40"/>
      <c r="D963" s="40"/>
      <c r="E963" s="40"/>
      <c r="F963" s="39"/>
      <c r="G963" s="40"/>
      <c r="H963" s="44" t="str">
        <f t="shared" si="95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96"/>
        <v>0</v>
      </c>
      <c r="AU963" s="16">
        <f t="shared" si="97"/>
        <v>0</v>
      </c>
      <c r="AV963" s="16">
        <f t="shared" si="98"/>
        <v>0</v>
      </c>
      <c r="AW963" s="18" t="str">
        <f t="shared" si="99"/>
        <v/>
      </c>
      <c r="AX963" s="54"/>
    </row>
    <row r="964" spans="1:50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100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101">COUNTIF(I964:AS964,"=3")+COUNTIF(I964:AS964,"=4")+COUNTIF(I964:AS964,"=5")</f>
        <v>0</v>
      </c>
      <c r="AU964" s="16">
        <f t="shared" ref="AU964:AU1001" si="102">COUNTIF(I964:AS964,"=4")</f>
        <v>0</v>
      </c>
      <c r="AV964" s="16">
        <f t="shared" ref="AV964:AV1001" si="103">COUNTIF(I964:AS964,"=1")</f>
        <v>0</v>
      </c>
      <c r="AW964" s="18" t="str">
        <f t="shared" ref="AW964:AW1001" si="104">IFERROR(IF(F964&lt;&gt;"",IF(AU964/AT964*100=100, (AU964+AV964)/AT964*100,AU964/AT964*100),""),0)</f>
        <v/>
      </c>
      <c r="AX964" s="54"/>
    </row>
    <row r="965" spans="1:50" x14ac:dyDescent="0.25">
      <c r="A965" s="39"/>
      <c r="B965" s="40"/>
      <c r="C965" s="40"/>
      <c r="D965" s="40"/>
      <c r="E965" s="40"/>
      <c r="F965" s="39"/>
      <c r="G965" s="40"/>
      <c r="H965" s="44" t="str">
        <f t="shared" si="100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101"/>
        <v>0</v>
      </c>
      <c r="AU965" s="16">
        <f t="shared" si="102"/>
        <v>0</v>
      </c>
      <c r="AV965" s="16">
        <f t="shared" si="103"/>
        <v>0</v>
      </c>
      <c r="AW965" s="18" t="str">
        <f t="shared" si="104"/>
        <v/>
      </c>
      <c r="AX965" s="54"/>
    </row>
    <row r="966" spans="1:50" x14ac:dyDescent="0.25">
      <c r="A966" s="39"/>
      <c r="B966" s="40"/>
      <c r="C966" s="40"/>
      <c r="D966" s="40"/>
      <c r="E966" s="40"/>
      <c r="F966" s="39"/>
      <c r="G966" s="40"/>
      <c r="H966" s="44" t="str">
        <f t="shared" si="100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101"/>
        <v>0</v>
      </c>
      <c r="AU966" s="16">
        <f t="shared" si="102"/>
        <v>0</v>
      </c>
      <c r="AV966" s="16">
        <f t="shared" si="103"/>
        <v>0</v>
      </c>
      <c r="AW966" s="18" t="str">
        <f t="shared" si="104"/>
        <v/>
      </c>
      <c r="AX966" s="54"/>
    </row>
    <row r="967" spans="1:50" x14ac:dyDescent="0.25">
      <c r="A967" s="39"/>
      <c r="B967" s="40"/>
      <c r="C967" s="40"/>
      <c r="D967" s="40"/>
      <c r="E967" s="40"/>
      <c r="F967" s="39"/>
      <c r="G967" s="40"/>
      <c r="H967" s="44" t="str">
        <f t="shared" si="100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101"/>
        <v>0</v>
      </c>
      <c r="AU967" s="16">
        <f t="shared" si="102"/>
        <v>0</v>
      </c>
      <c r="AV967" s="16">
        <f t="shared" si="103"/>
        <v>0</v>
      </c>
      <c r="AW967" s="18" t="str">
        <f t="shared" si="104"/>
        <v/>
      </c>
      <c r="AX967" s="54"/>
    </row>
    <row r="968" spans="1:50" x14ac:dyDescent="0.25">
      <c r="A968" s="39"/>
      <c r="B968" s="40"/>
      <c r="C968" s="40"/>
      <c r="D968" s="40"/>
      <c r="E968" s="40"/>
      <c r="F968" s="39"/>
      <c r="G968" s="40"/>
      <c r="H968" s="44" t="str">
        <f t="shared" si="100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101"/>
        <v>0</v>
      </c>
      <c r="AU968" s="16">
        <f t="shared" si="102"/>
        <v>0</v>
      </c>
      <c r="AV968" s="16">
        <f t="shared" si="103"/>
        <v>0</v>
      </c>
      <c r="AW968" s="18" t="str">
        <f t="shared" si="104"/>
        <v/>
      </c>
      <c r="AX968" s="54"/>
    </row>
    <row r="969" spans="1:50" x14ac:dyDescent="0.25">
      <c r="A969" s="39"/>
      <c r="B969" s="40"/>
      <c r="C969" s="40"/>
      <c r="D969" s="40"/>
      <c r="E969" s="40"/>
      <c r="F969" s="39"/>
      <c r="G969" s="40"/>
      <c r="H969" s="44" t="str">
        <f t="shared" si="100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101"/>
        <v>0</v>
      </c>
      <c r="AU969" s="16">
        <f t="shared" si="102"/>
        <v>0</v>
      </c>
      <c r="AV969" s="16">
        <f t="shared" si="103"/>
        <v>0</v>
      </c>
      <c r="AW969" s="18" t="str">
        <f t="shared" si="104"/>
        <v/>
      </c>
      <c r="AX969" s="54"/>
    </row>
    <row r="970" spans="1:50" x14ac:dyDescent="0.25">
      <c r="A970" s="39"/>
      <c r="B970" s="40"/>
      <c r="C970" s="40"/>
      <c r="D970" s="40"/>
      <c r="E970" s="40"/>
      <c r="F970" s="39"/>
      <c r="G970" s="40"/>
      <c r="H970" s="44" t="str">
        <f t="shared" si="100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101"/>
        <v>0</v>
      </c>
      <c r="AU970" s="16">
        <f t="shared" si="102"/>
        <v>0</v>
      </c>
      <c r="AV970" s="16">
        <f t="shared" si="103"/>
        <v>0</v>
      </c>
      <c r="AW970" s="18" t="str">
        <f t="shared" si="104"/>
        <v/>
      </c>
      <c r="AX970" s="54"/>
    </row>
    <row r="971" spans="1:50" x14ac:dyDescent="0.25">
      <c r="A971" s="39"/>
      <c r="B971" s="40"/>
      <c r="C971" s="40"/>
      <c r="D971" s="40"/>
      <c r="E971" s="40"/>
      <c r="F971" s="39"/>
      <c r="G971" s="40"/>
      <c r="H971" s="44" t="str">
        <f t="shared" si="100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101"/>
        <v>0</v>
      </c>
      <c r="AU971" s="16">
        <f t="shared" si="102"/>
        <v>0</v>
      </c>
      <c r="AV971" s="16">
        <f t="shared" si="103"/>
        <v>0</v>
      </c>
      <c r="AW971" s="18" t="str">
        <f t="shared" si="104"/>
        <v/>
      </c>
      <c r="AX971" s="54"/>
    </row>
    <row r="972" spans="1:50" x14ac:dyDescent="0.25">
      <c r="A972" s="39"/>
      <c r="B972" s="40"/>
      <c r="C972" s="40"/>
      <c r="D972" s="40"/>
      <c r="E972" s="40"/>
      <c r="F972" s="39"/>
      <c r="G972" s="40"/>
      <c r="H972" s="44" t="str">
        <f t="shared" si="100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101"/>
        <v>0</v>
      </c>
      <c r="AU972" s="16">
        <f t="shared" si="102"/>
        <v>0</v>
      </c>
      <c r="AV972" s="16">
        <f t="shared" si="103"/>
        <v>0</v>
      </c>
      <c r="AW972" s="18" t="str">
        <f t="shared" si="104"/>
        <v/>
      </c>
      <c r="AX972" s="54"/>
    </row>
    <row r="973" spans="1:50" x14ac:dyDescent="0.25">
      <c r="A973" s="39"/>
      <c r="B973" s="40"/>
      <c r="C973" s="40"/>
      <c r="D973" s="40"/>
      <c r="E973" s="40"/>
      <c r="F973" s="39"/>
      <c r="G973" s="40"/>
      <c r="H973" s="44" t="str">
        <f t="shared" si="100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101"/>
        <v>0</v>
      </c>
      <c r="AU973" s="16">
        <f t="shared" si="102"/>
        <v>0</v>
      </c>
      <c r="AV973" s="16">
        <f t="shared" si="103"/>
        <v>0</v>
      </c>
      <c r="AW973" s="18" t="str">
        <f t="shared" si="104"/>
        <v/>
      </c>
      <c r="AX973" s="54"/>
    </row>
    <row r="974" spans="1:50" x14ac:dyDescent="0.25">
      <c r="A974" s="39"/>
      <c r="B974" s="40"/>
      <c r="C974" s="40"/>
      <c r="D974" s="40"/>
      <c r="E974" s="40"/>
      <c r="F974" s="39"/>
      <c r="G974" s="40"/>
      <c r="H974" s="44" t="str">
        <f t="shared" si="100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101"/>
        <v>0</v>
      </c>
      <c r="AU974" s="16">
        <f t="shared" si="102"/>
        <v>0</v>
      </c>
      <c r="AV974" s="16">
        <f t="shared" si="103"/>
        <v>0</v>
      </c>
      <c r="AW974" s="18" t="str">
        <f t="shared" si="104"/>
        <v/>
      </c>
      <c r="AX974" s="54"/>
    </row>
    <row r="975" spans="1:50" x14ac:dyDescent="0.25">
      <c r="A975" s="39"/>
      <c r="B975" s="40"/>
      <c r="C975" s="40"/>
      <c r="D975" s="40"/>
      <c r="E975" s="40"/>
      <c r="F975" s="39"/>
      <c r="G975" s="40"/>
      <c r="H975" s="44" t="str">
        <f t="shared" si="100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101"/>
        <v>0</v>
      </c>
      <c r="AU975" s="16">
        <f t="shared" si="102"/>
        <v>0</v>
      </c>
      <c r="AV975" s="16">
        <f t="shared" si="103"/>
        <v>0</v>
      </c>
      <c r="AW975" s="18" t="str">
        <f t="shared" si="104"/>
        <v/>
      </c>
      <c r="AX975" s="54"/>
    </row>
    <row r="976" spans="1:50" x14ac:dyDescent="0.25">
      <c r="A976" s="39"/>
      <c r="B976" s="40"/>
      <c r="C976" s="40"/>
      <c r="D976" s="40"/>
      <c r="E976" s="40"/>
      <c r="F976" s="39"/>
      <c r="G976" s="40"/>
      <c r="H976" s="44" t="str">
        <f t="shared" si="100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101"/>
        <v>0</v>
      </c>
      <c r="AU976" s="16">
        <f t="shared" si="102"/>
        <v>0</v>
      </c>
      <c r="AV976" s="16">
        <f t="shared" si="103"/>
        <v>0</v>
      </c>
      <c r="AW976" s="18" t="str">
        <f t="shared" si="104"/>
        <v/>
      </c>
      <c r="AX976" s="54"/>
    </row>
    <row r="977" spans="1:50" x14ac:dyDescent="0.25">
      <c r="A977" s="39"/>
      <c r="B977" s="40"/>
      <c r="C977" s="40"/>
      <c r="D977" s="40"/>
      <c r="E977" s="40"/>
      <c r="F977" s="39"/>
      <c r="G977" s="40"/>
      <c r="H977" s="44" t="str">
        <f t="shared" si="100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101"/>
        <v>0</v>
      </c>
      <c r="AU977" s="16">
        <f t="shared" si="102"/>
        <v>0</v>
      </c>
      <c r="AV977" s="16">
        <f t="shared" si="103"/>
        <v>0</v>
      </c>
      <c r="AW977" s="18" t="str">
        <f t="shared" si="104"/>
        <v/>
      </c>
      <c r="AX977" s="54"/>
    </row>
    <row r="978" spans="1:50" x14ac:dyDescent="0.25">
      <c r="A978" s="39"/>
      <c r="B978" s="40"/>
      <c r="C978" s="40"/>
      <c r="D978" s="40"/>
      <c r="E978" s="40"/>
      <c r="F978" s="39"/>
      <c r="G978" s="40"/>
      <c r="H978" s="44" t="str">
        <f t="shared" si="100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101"/>
        <v>0</v>
      </c>
      <c r="AU978" s="16">
        <f t="shared" si="102"/>
        <v>0</v>
      </c>
      <c r="AV978" s="16">
        <f t="shared" si="103"/>
        <v>0</v>
      </c>
      <c r="AW978" s="18" t="str">
        <f t="shared" si="104"/>
        <v/>
      </c>
      <c r="AX978" s="54"/>
    </row>
    <row r="979" spans="1:50" x14ac:dyDescent="0.25">
      <c r="A979" s="39"/>
      <c r="B979" s="40"/>
      <c r="C979" s="40"/>
      <c r="D979" s="40"/>
      <c r="E979" s="40"/>
      <c r="F979" s="39"/>
      <c r="G979" s="40"/>
      <c r="H979" s="44" t="str">
        <f t="shared" si="100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101"/>
        <v>0</v>
      </c>
      <c r="AU979" s="16">
        <f t="shared" si="102"/>
        <v>0</v>
      </c>
      <c r="AV979" s="16">
        <f t="shared" si="103"/>
        <v>0</v>
      </c>
      <c r="AW979" s="18" t="str">
        <f t="shared" si="104"/>
        <v/>
      </c>
      <c r="AX979" s="54"/>
    </row>
    <row r="980" spans="1:50" x14ac:dyDescent="0.25">
      <c r="A980" s="39"/>
      <c r="B980" s="40"/>
      <c r="C980" s="40"/>
      <c r="D980" s="40"/>
      <c r="E980" s="40"/>
      <c r="F980" s="39"/>
      <c r="G980" s="40"/>
      <c r="H980" s="44" t="str">
        <f t="shared" si="100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101"/>
        <v>0</v>
      </c>
      <c r="AU980" s="16">
        <f t="shared" si="102"/>
        <v>0</v>
      </c>
      <c r="AV980" s="16">
        <f t="shared" si="103"/>
        <v>0</v>
      </c>
      <c r="AW980" s="18" t="str">
        <f t="shared" si="104"/>
        <v/>
      </c>
      <c r="AX980" s="54"/>
    </row>
    <row r="981" spans="1:50" x14ac:dyDescent="0.25">
      <c r="A981" s="39"/>
      <c r="B981" s="40"/>
      <c r="C981" s="40"/>
      <c r="D981" s="40"/>
      <c r="E981" s="40"/>
      <c r="F981" s="39"/>
      <c r="G981" s="40"/>
      <c r="H981" s="44" t="str">
        <f t="shared" si="100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101"/>
        <v>0</v>
      </c>
      <c r="AU981" s="16">
        <f t="shared" si="102"/>
        <v>0</v>
      </c>
      <c r="AV981" s="16">
        <f t="shared" si="103"/>
        <v>0</v>
      </c>
      <c r="AW981" s="18" t="str">
        <f t="shared" si="104"/>
        <v/>
      </c>
      <c r="AX981" s="54"/>
    </row>
    <row r="982" spans="1:50" x14ac:dyDescent="0.25">
      <c r="A982" s="39"/>
      <c r="B982" s="40"/>
      <c r="C982" s="40"/>
      <c r="D982" s="40"/>
      <c r="E982" s="40"/>
      <c r="F982" s="39"/>
      <c r="G982" s="40"/>
      <c r="H982" s="44" t="str">
        <f t="shared" si="100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101"/>
        <v>0</v>
      </c>
      <c r="AU982" s="16">
        <f t="shared" si="102"/>
        <v>0</v>
      </c>
      <c r="AV982" s="16">
        <f t="shared" si="103"/>
        <v>0</v>
      </c>
      <c r="AW982" s="18" t="str">
        <f t="shared" si="104"/>
        <v/>
      </c>
      <c r="AX982" s="54"/>
    </row>
    <row r="983" spans="1:50" x14ac:dyDescent="0.25">
      <c r="A983" s="39"/>
      <c r="B983" s="40"/>
      <c r="C983" s="40"/>
      <c r="D983" s="40"/>
      <c r="E983" s="40"/>
      <c r="F983" s="39"/>
      <c r="G983" s="40"/>
      <c r="H983" s="44" t="str">
        <f t="shared" si="100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101"/>
        <v>0</v>
      </c>
      <c r="AU983" s="16">
        <f t="shared" si="102"/>
        <v>0</v>
      </c>
      <c r="AV983" s="16">
        <f t="shared" si="103"/>
        <v>0</v>
      </c>
      <c r="AW983" s="18" t="str">
        <f t="shared" si="104"/>
        <v/>
      </c>
      <c r="AX983" s="54"/>
    </row>
    <row r="984" spans="1:50" x14ac:dyDescent="0.25">
      <c r="A984" s="39"/>
      <c r="B984" s="40"/>
      <c r="C984" s="40"/>
      <c r="D984" s="40"/>
      <c r="E984" s="40"/>
      <c r="F984" s="39"/>
      <c r="G984" s="40"/>
      <c r="H984" s="44" t="str">
        <f t="shared" si="100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101"/>
        <v>0</v>
      </c>
      <c r="AU984" s="16">
        <f t="shared" si="102"/>
        <v>0</v>
      </c>
      <c r="AV984" s="16">
        <f t="shared" si="103"/>
        <v>0</v>
      </c>
      <c r="AW984" s="18" t="str">
        <f t="shared" si="104"/>
        <v/>
      </c>
      <c r="AX984" s="54"/>
    </row>
    <row r="985" spans="1:50" x14ac:dyDescent="0.25">
      <c r="A985" s="39"/>
      <c r="B985" s="40"/>
      <c r="C985" s="40"/>
      <c r="D985" s="40"/>
      <c r="E985" s="40"/>
      <c r="F985" s="39"/>
      <c r="G985" s="40"/>
      <c r="H985" s="44" t="str">
        <f t="shared" si="100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101"/>
        <v>0</v>
      </c>
      <c r="AU985" s="16">
        <f t="shared" si="102"/>
        <v>0</v>
      </c>
      <c r="AV985" s="16">
        <f t="shared" si="103"/>
        <v>0</v>
      </c>
      <c r="AW985" s="18" t="str">
        <f t="shared" si="104"/>
        <v/>
      </c>
      <c r="AX985" s="54"/>
    </row>
    <row r="986" spans="1:50" x14ac:dyDescent="0.25">
      <c r="A986" s="39"/>
      <c r="B986" s="40"/>
      <c r="C986" s="40"/>
      <c r="D986" s="40"/>
      <c r="E986" s="40"/>
      <c r="F986" s="39"/>
      <c r="G986" s="40"/>
      <c r="H986" s="44" t="str">
        <f t="shared" si="100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101"/>
        <v>0</v>
      </c>
      <c r="AU986" s="16">
        <f t="shared" si="102"/>
        <v>0</v>
      </c>
      <c r="AV986" s="16">
        <f t="shared" si="103"/>
        <v>0</v>
      </c>
      <c r="AW986" s="18" t="str">
        <f t="shared" si="104"/>
        <v/>
      </c>
      <c r="AX986" s="54"/>
    </row>
    <row r="987" spans="1:50" x14ac:dyDescent="0.25">
      <c r="A987" s="39"/>
      <c r="B987" s="40"/>
      <c r="C987" s="40"/>
      <c r="D987" s="40"/>
      <c r="E987" s="40"/>
      <c r="F987" s="39"/>
      <c r="G987" s="40"/>
      <c r="H987" s="44" t="str">
        <f t="shared" si="100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101"/>
        <v>0</v>
      </c>
      <c r="AU987" s="16">
        <f t="shared" si="102"/>
        <v>0</v>
      </c>
      <c r="AV987" s="16">
        <f t="shared" si="103"/>
        <v>0</v>
      </c>
      <c r="AW987" s="18" t="str">
        <f t="shared" si="104"/>
        <v/>
      </c>
      <c r="AX987" s="54"/>
    </row>
    <row r="988" spans="1:50" x14ac:dyDescent="0.25">
      <c r="A988" s="39"/>
      <c r="B988" s="40"/>
      <c r="C988" s="40"/>
      <c r="D988" s="40"/>
      <c r="E988" s="40"/>
      <c r="F988" s="39"/>
      <c r="G988" s="40"/>
      <c r="H988" s="44" t="str">
        <f t="shared" si="100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101"/>
        <v>0</v>
      </c>
      <c r="AU988" s="16">
        <f t="shared" si="102"/>
        <v>0</v>
      </c>
      <c r="AV988" s="16">
        <f t="shared" si="103"/>
        <v>0</v>
      </c>
      <c r="AW988" s="18" t="str">
        <f t="shared" si="104"/>
        <v/>
      </c>
      <c r="AX988" s="54"/>
    </row>
    <row r="989" spans="1:50" x14ac:dyDescent="0.25">
      <c r="A989" s="39"/>
      <c r="B989" s="40"/>
      <c r="C989" s="40"/>
      <c r="D989" s="40"/>
      <c r="E989" s="40"/>
      <c r="F989" s="39"/>
      <c r="G989" s="40"/>
      <c r="H989" s="44" t="str">
        <f t="shared" si="100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101"/>
        <v>0</v>
      </c>
      <c r="AU989" s="16">
        <f t="shared" si="102"/>
        <v>0</v>
      </c>
      <c r="AV989" s="16">
        <f t="shared" si="103"/>
        <v>0</v>
      </c>
      <c r="AW989" s="18" t="str">
        <f t="shared" si="104"/>
        <v/>
      </c>
      <c r="AX989" s="54"/>
    </row>
    <row r="990" spans="1:50" x14ac:dyDescent="0.25">
      <c r="A990" s="39"/>
      <c r="B990" s="40"/>
      <c r="C990" s="40"/>
      <c r="D990" s="40"/>
      <c r="E990" s="40"/>
      <c r="F990" s="39"/>
      <c r="G990" s="40"/>
      <c r="H990" s="44" t="str">
        <f t="shared" si="100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101"/>
        <v>0</v>
      </c>
      <c r="AU990" s="16">
        <f t="shared" si="102"/>
        <v>0</v>
      </c>
      <c r="AV990" s="16">
        <f t="shared" si="103"/>
        <v>0</v>
      </c>
      <c r="AW990" s="18" t="str">
        <f t="shared" si="104"/>
        <v/>
      </c>
      <c r="AX990" s="54"/>
    </row>
    <row r="991" spans="1:50" x14ac:dyDescent="0.25">
      <c r="A991" s="39"/>
      <c r="B991" s="40"/>
      <c r="C991" s="40"/>
      <c r="D991" s="40"/>
      <c r="E991" s="40"/>
      <c r="F991" s="39"/>
      <c r="G991" s="40"/>
      <c r="H991" s="44" t="str">
        <f t="shared" si="100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101"/>
        <v>0</v>
      </c>
      <c r="AU991" s="16">
        <f t="shared" si="102"/>
        <v>0</v>
      </c>
      <c r="AV991" s="16">
        <f t="shared" si="103"/>
        <v>0</v>
      </c>
      <c r="AW991" s="18" t="str">
        <f t="shared" si="104"/>
        <v/>
      </c>
      <c r="AX991" s="54"/>
    </row>
    <row r="992" spans="1:50" x14ac:dyDescent="0.25">
      <c r="A992" s="39"/>
      <c r="B992" s="40"/>
      <c r="C992" s="40"/>
      <c r="D992" s="40"/>
      <c r="E992" s="40"/>
      <c r="F992" s="39"/>
      <c r="G992" s="40"/>
      <c r="H992" s="44" t="str">
        <f t="shared" si="100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101"/>
        <v>0</v>
      </c>
      <c r="AU992" s="16">
        <f t="shared" si="102"/>
        <v>0</v>
      </c>
      <c r="AV992" s="16">
        <f t="shared" si="103"/>
        <v>0</v>
      </c>
      <c r="AW992" s="18" t="str">
        <f t="shared" si="104"/>
        <v/>
      </c>
      <c r="AX992" s="54"/>
    </row>
    <row r="993" spans="1:50" x14ac:dyDescent="0.25">
      <c r="A993" s="39"/>
      <c r="B993" s="40"/>
      <c r="C993" s="40"/>
      <c r="D993" s="40"/>
      <c r="E993" s="40"/>
      <c r="F993" s="39"/>
      <c r="G993" s="40"/>
      <c r="H993" s="44" t="str">
        <f t="shared" si="100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101"/>
        <v>0</v>
      </c>
      <c r="AU993" s="16">
        <f t="shared" si="102"/>
        <v>0</v>
      </c>
      <c r="AV993" s="16">
        <f t="shared" si="103"/>
        <v>0</v>
      </c>
      <c r="AW993" s="18" t="str">
        <f t="shared" si="104"/>
        <v/>
      </c>
      <c r="AX993" s="54"/>
    </row>
    <row r="994" spans="1:50" x14ac:dyDescent="0.25">
      <c r="A994" s="39"/>
      <c r="B994" s="40"/>
      <c r="C994" s="40"/>
      <c r="D994" s="40"/>
      <c r="E994" s="40"/>
      <c r="F994" s="39"/>
      <c r="G994" s="40"/>
      <c r="H994" s="44" t="str">
        <f t="shared" si="100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101"/>
        <v>0</v>
      </c>
      <c r="AU994" s="16">
        <f t="shared" si="102"/>
        <v>0</v>
      </c>
      <c r="AV994" s="16">
        <f t="shared" si="103"/>
        <v>0</v>
      </c>
      <c r="AW994" s="18" t="str">
        <f t="shared" si="104"/>
        <v/>
      </c>
      <c r="AX994" s="54"/>
    </row>
    <row r="995" spans="1:50" x14ac:dyDescent="0.25">
      <c r="A995" s="39"/>
      <c r="B995" s="40"/>
      <c r="C995" s="40"/>
      <c r="D995" s="40"/>
      <c r="E995" s="40"/>
      <c r="F995" s="39"/>
      <c r="G995" s="40"/>
      <c r="H995" s="44" t="str">
        <f t="shared" si="100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101"/>
        <v>0</v>
      </c>
      <c r="AU995" s="16">
        <f t="shared" si="102"/>
        <v>0</v>
      </c>
      <c r="AV995" s="16">
        <f t="shared" si="103"/>
        <v>0</v>
      </c>
      <c r="AW995" s="18" t="str">
        <f t="shared" si="104"/>
        <v/>
      </c>
      <c r="AX995" s="54"/>
    </row>
    <row r="996" spans="1:50" x14ac:dyDescent="0.25">
      <c r="A996" s="39"/>
      <c r="B996" s="40"/>
      <c r="C996" s="40"/>
      <c r="D996" s="40"/>
      <c r="E996" s="40"/>
      <c r="F996" s="39"/>
      <c r="G996" s="40"/>
      <c r="H996" s="44" t="str">
        <f t="shared" si="100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101"/>
        <v>0</v>
      </c>
      <c r="AU996" s="16">
        <f t="shared" si="102"/>
        <v>0</v>
      </c>
      <c r="AV996" s="16">
        <f t="shared" si="103"/>
        <v>0</v>
      </c>
      <c r="AW996" s="18" t="str">
        <f t="shared" si="104"/>
        <v/>
      </c>
      <c r="AX996" s="54"/>
    </row>
    <row r="997" spans="1:50" x14ac:dyDescent="0.25">
      <c r="A997" s="39"/>
      <c r="B997" s="40"/>
      <c r="C997" s="40"/>
      <c r="D997" s="40"/>
      <c r="E997" s="40"/>
      <c r="F997" s="39"/>
      <c r="G997" s="40"/>
      <c r="H997" s="44" t="str">
        <f t="shared" si="100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101"/>
        <v>0</v>
      </c>
      <c r="AU997" s="16">
        <f t="shared" si="102"/>
        <v>0</v>
      </c>
      <c r="AV997" s="16">
        <f t="shared" si="103"/>
        <v>0</v>
      </c>
      <c r="AW997" s="18" t="str">
        <f t="shared" si="104"/>
        <v/>
      </c>
      <c r="AX997" s="54"/>
    </row>
    <row r="998" spans="1:50" x14ac:dyDescent="0.25">
      <c r="A998" s="39"/>
      <c r="B998" s="40"/>
      <c r="C998" s="40"/>
      <c r="D998" s="40"/>
      <c r="E998" s="40"/>
      <c r="F998" s="39"/>
      <c r="G998" s="40"/>
      <c r="H998" s="44" t="str">
        <f t="shared" si="100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101"/>
        <v>0</v>
      </c>
      <c r="AU998" s="16">
        <f t="shared" si="102"/>
        <v>0</v>
      </c>
      <c r="AV998" s="16">
        <f t="shared" si="103"/>
        <v>0</v>
      </c>
      <c r="AW998" s="18" t="str">
        <f t="shared" si="104"/>
        <v/>
      </c>
      <c r="AX998" s="54"/>
    </row>
    <row r="999" spans="1:50" x14ac:dyDescent="0.25">
      <c r="A999" s="39"/>
      <c r="B999" s="40"/>
      <c r="C999" s="40"/>
      <c r="D999" s="40"/>
      <c r="E999" s="40"/>
      <c r="F999" s="39"/>
      <c r="G999" s="40"/>
      <c r="H999" s="44" t="str">
        <f t="shared" si="100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101"/>
        <v>0</v>
      </c>
      <c r="AU999" s="16">
        <f t="shared" si="102"/>
        <v>0</v>
      </c>
      <c r="AV999" s="16">
        <f t="shared" si="103"/>
        <v>0</v>
      </c>
      <c r="AW999" s="18" t="str">
        <f t="shared" si="104"/>
        <v/>
      </c>
      <c r="AX999" s="54"/>
    </row>
    <row r="1000" spans="1:50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100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101"/>
        <v>0</v>
      </c>
      <c r="AU1000" s="16">
        <f t="shared" si="102"/>
        <v>0</v>
      </c>
      <c r="AV1000" s="16">
        <f t="shared" si="103"/>
        <v>0</v>
      </c>
      <c r="AW1000" s="18" t="str">
        <f t="shared" si="104"/>
        <v/>
      </c>
      <c r="AX1000" s="54"/>
    </row>
    <row r="1001" spans="1:50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100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101"/>
        <v>0</v>
      </c>
      <c r="AU1001" s="16">
        <f t="shared" si="102"/>
        <v>0</v>
      </c>
      <c r="AV1001" s="16">
        <f t="shared" si="103"/>
        <v>0</v>
      </c>
      <c r="AW1001" s="18" t="str">
        <f t="shared" si="104"/>
        <v/>
      </c>
      <c r="AX1001" s="54"/>
    </row>
  </sheetData>
  <sheetProtection selectLockedCells="1"/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231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232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8" t="s">
        <v>122</v>
      </c>
      <c r="M1" s="8" t="s">
        <v>123</v>
      </c>
      <c r="N1" s="8" t="s">
        <v>124</v>
      </c>
      <c r="O1" s="8" t="s">
        <v>125</v>
      </c>
      <c r="P1" s="8" t="s">
        <v>126</v>
      </c>
      <c r="Q1" s="8" t="s">
        <v>127</v>
      </c>
      <c r="R1" s="8" t="s">
        <v>128</v>
      </c>
      <c r="S1" s="8" t="s">
        <v>129</v>
      </c>
      <c r="T1" s="8" t="s">
        <v>130</v>
      </c>
      <c r="U1" s="8" t="s">
        <v>131</v>
      </c>
      <c r="V1" s="8" t="s">
        <v>132</v>
      </c>
      <c r="W1" s="8" t="s">
        <v>133</v>
      </c>
      <c r="X1" s="8" t="s">
        <v>134</v>
      </c>
      <c r="Y1" s="8" t="s">
        <v>135</v>
      </c>
      <c r="Z1" s="8" t="s">
        <v>136</v>
      </c>
      <c r="AA1" s="8" t="s">
        <v>137</v>
      </c>
      <c r="AB1" s="8" t="s">
        <v>138</v>
      </c>
      <c r="AC1" s="8" t="s">
        <v>139</v>
      </c>
      <c r="AD1" s="8" t="s">
        <v>140</v>
      </c>
      <c r="AE1" s="8" t="s">
        <v>141</v>
      </c>
      <c r="AF1" s="8" t="s">
        <v>142</v>
      </c>
      <c r="AG1" s="8" t="s">
        <v>143</v>
      </c>
      <c r="AH1" s="8" t="s">
        <v>144</v>
      </c>
      <c r="AI1" s="8" t="s">
        <v>145</v>
      </c>
      <c r="AJ1" s="8" t="s">
        <v>146</v>
      </c>
      <c r="AK1" s="8" t="s">
        <v>147</v>
      </c>
      <c r="AL1" s="8" t="s">
        <v>148</v>
      </c>
      <c r="AM1" s="8" t="s">
        <v>149</v>
      </c>
      <c r="AN1" s="8"/>
    </row>
    <row r="2" spans="1:40" ht="120" x14ac:dyDescent="0.25">
      <c r="A2" s="5"/>
      <c r="B2" s="88" t="s">
        <v>78</v>
      </c>
      <c r="C2" s="27" t="s">
        <v>113</v>
      </c>
      <c r="D2" s="27" t="s">
        <v>163</v>
      </c>
      <c r="E2" s="27" t="s">
        <v>153</v>
      </c>
      <c r="F2" s="27" t="s">
        <v>235</v>
      </c>
      <c r="G2" s="28" t="s">
        <v>236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8" t="s">
        <v>60</v>
      </c>
      <c r="O2" s="28" t="s">
        <v>88</v>
      </c>
      <c r="P2" s="28" t="s">
        <v>89</v>
      </c>
      <c r="Q2" s="28" t="s">
        <v>90</v>
      </c>
      <c r="R2" s="28" t="s">
        <v>91</v>
      </c>
      <c r="S2" s="28" t="s">
        <v>92</v>
      </c>
      <c r="T2" s="28" t="s">
        <v>93</v>
      </c>
      <c r="U2" s="28" t="s">
        <v>94</v>
      </c>
      <c r="V2" s="28" t="s">
        <v>95</v>
      </c>
      <c r="W2" s="28" t="s">
        <v>96</v>
      </c>
      <c r="X2" s="28" t="s">
        <v>97</v>
      </c>
      <c r="Y2" s="28" t="s">
        <v>98</v>
      </c>
      <c r="Z2" s="28" t="s">
        <v>58</v>
      </c>
      <c r="AA2" s="28" t="s">
        <v>99</v>
      </c>
      <c r="AB2" s="28" t="s">
        <v>100</v>
      </c>
      <c r="AC2" s="28" t="s">
        <v>101</v>
      </c>
      <c r="AD2" s="28" t="s">
        <v>102</v>
      </c>
      <c r="AE2" s="28" t="s">
        <v>59</v>
      </c>
      <c r="AF2" s="28" t="s">
        <v>109</v>
      </c>
      <c r="AG2" s="28" t="s">
        <v>103</v>
      </c>
      <c r="AH2" s="28" t="s">
        <v>104</v>
      </c>
      <c r="AI2" s="28" t="s">
        <v>105</v>
      </c>
      <c r="AJ2" s="28" t="s">
        <v>106</v>
      </c>
      <c r="AK2" s="28" t="s">
        <v>107</v>
      </c>
      <c r="AL2" s="28" t="s">
        <v>108</v>
      </c>
      <c r="AM2" s="28" t="s">
        <v>61</v>
      </c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162</v>
      </c>
      <c r="L1" s="3" t="s">
        <v>216</v>
      </c>
    </row>
    <row r="2" spans="1:12" x14ac:dyDescent="0.25">
      <c r="A2" s="1" t="s">
        <v>217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218</v>
      </c>
      <c r="C3" t="s">
        <v>72</v>
      </c>
      <c r="E3" s="1" t="s">
        <v>16</v>
      </c>
      <c r="G3" t="s">
        <v>43</v>
      </c>
      <c r="I3" t="s">
        <v>164</v>
      </c>
      <c r="K3" t="s">
        <v>163</v>
      </c>
      <c r="L3" t="s">
        <v>77</v>
      </c>
    </row>
    <row r="4" spans="1:12" x14ac:dyDescent="0.25">
      <c r="A4" s="1" t="s">
        <v>219</v>
      </c>
      <c r="C4" t="s">
        <v>68</v>
      </c>
      <c r="E4" s="1" t="s">
        <v>52</v>
      </c>
      <c r="G4" t="s">
        <v>57</v>
      </c>
      <c r="K4" t="s">
        <v>153</v>
      </c>
      <c r="L4" t="s">
        <v>2</v>
      </c>
    </row>
    <row r="5" spans="1:12" x14ac:dyDescent="0.25">
      <c r="A5" s="1" t="s">
        <v>220</v>
      </c>
      <c r="C5" t="s">
        <v>69</v>
      </c>
      <c r="G5" t="s">
        <v>38</v>
      </c>
      <c r="K5" t="s">
        <v>235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236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152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168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169</v>
      </c>
      <c r="F3" t="str">
        <f t="shared" ref="F3:F6" si="0"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170</v>
      </c>
      <c r="F4" t="str">
        <f t="shared" si="0"/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171</v>
      </c>
      <c r="F5" t="str">
        <f t="shared" si="0"/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172</v>
      </c>
      <c r="F6" t="str">
        <f t="shared" si="0"/>
        <v>&amp;H0047453d&amp;</v>
      </c>
    </row>
    <row r="11" spans="1:12" x14ac:dyDescent="0.25">
      <c r="K11" s="23"/>
      <c r="L11" t="s">
        <v>221</v>
      </c>
    </row>
    <row r="12" spans="1:12" x14ac:dyDescent="0.25">
      <c r="E12" s="4" t="s">
        <v>63</v>
      </c>
      <c r="F12" s="4" t="s">
        <v>64</v>
      </c>
      <c r="G12" s="4" t="s">
        <v>230</v>
      </c>
      <c r="H12" s="4" t="s">
        <v>111</v>
      </c>
      <c r="K12" s="19"/>
      <c r="L12" t="s">
        <v>233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159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222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230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237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239</v>
      </c>
      <c r="E2" s="83" t="s">
        <v>240</v>
      </c>
    </row>
    <row r="3" spans="1:5" x14ac:dyDescent="0.25">
      <c r="A3" s="84" t="s">
        <v>42</v>
      </c>
      <c r="B3" s="84" t="s">
        <v>198</v>
      </c>
      <c r="C3" s="84" t="s">
        <v>7</v>
      </c>
      <c r="D3" s="84" t="s">
        <v>163</v>
      </c>
      <c r="E3" s="85">
        <v>43104</v>
      </c>
    </row>
    <row r="4" spans="1:5" x14ac:dyDescent="0.25">
      <c r="A4" s="84" t="s">
        <v>49</v>
      </c>
      <c r="B4" s="84" t="s">
        <v>203</v>
      </c>
      <c r="C4" s="84" t="s">
        <v>7</v>
      </c>
      <c r="D4" s="84" t="s">
        <v>238</v>
      </c>
      <c r="E4" s="85">
        <v>43100</v>
      </c>
    </row>
    <row r="5" spans="1:5" x14ac:dyDescent="0.25">
      <c r="A5" s="84" t="s">
        <v>24</v>
      </c>
      <c r="B5" s="84" t="s">
        <v>183</v>
      </c>
      <c r="C5" s="84" t="s">
        <v>43</v>
      </c>
      <c r="D5" s="84" t="s">
        <v>238</v>
      </c>
      <c r="E5" s="85">
        <v>43448</v>
      </c>
    </row>
    <row r="6" spans="1:5" x14ac:dyDescent="0.25">
      <c r="A6" s="84" t="s">
        <v>23</v>
      </c>
      <c r="B6" s="84" t="s">
        <v>182</v>
      </c>
      <c r="C6" s="84" t="s">
        <v>43</v>
      </c>
      <c r="D6" s="84" t="s">
        <v>163</v>
      </c>
      <c r="E6" s="85">
        <v>43048</v>
      </c>
    </row>
    <row r="7" spans="1:5" x14ac:dyDescent="0.25">
      <c r="A7" s="84" t="s">
        <v>23</v>
      </c>
      <c r="B7" s="84" t="s">
        <v>182</v>
      </c>
      <c r="C7" s="84" t="s">
        <v>43</v>
      </c>
      <c r="D7" s="84" t="s">
        <v>153</v>
      </c>
      <c r="E7" s="85">
        <v>43086</v>
      </c>
    </row>
    <row r="8" spans="1:5" x14ac:dyDescent="0.25">
      <c r="A8" s="84" t="s">
        <v>51</v>
      </c>
      <c r="B8" s="84" t="s">
        <v>205</v>
      </c>
      <c r="C8" s="84" t="s">
        <v>43</v>
      </c>
      <c r="D8" s="84" t="s">
        <v>238</v>
      </c>
      <c r="E8" s="85">
        <v>43220</v>
      </c>
    </row>
    <row r="9" spans="1:5" x14ac:dyDescent="0.25">
      <c r="A9" s="84" t="s">
        <v>46</v>
      </c>
      <c r="B9" s="84" t="s">
        <v>201</v>
      </c>
      <c r="C9" s="84" t="s">
        <v>43</v>
      </c>
      <c r="D9" s="84" t="s">
        <v>238</v>
      </c>
      <c r="E9" s="85">
        <v>43424</v>
      </c>
    </row>
    <row r="10" spans="1:5" x14ac:dyDescent="0.25">
      <c r="A10" s="84" t="s">
        <v>46</v>
      </c>
      <c r="B10" s="84" t="s">
        <v>201</v>
      </c>
      <c r="C10" s="84" t="s">
        <v>43</v>
      </c>
      <c r="D10" s="84" t="s">
        <v>153</v>
      </c>
      <c r="E10" s="85">
        <v>43020</v>
      </c>
    </row>
    <row r="11" spans="1:5" x14ac:dyDescent="0.25">
      <c r="A11" s="84" t="s">
        <v>32</v>
      </c>
      <c r="B11" s="84" t="s">
        <v>189</v>
      </c>
      <c r="C11" s="84" t="s">
        <v>57</v>
      </c>
      <c r="D11" s="84" t="s">
        <v>238</v>
      </c>
      <c r="E11" s="85">
        <v>43455</v>
      </c>
    </row>
    <row r="12" spans="1:5" x14ac:dyDescent="0.25">
      <c r="A12" s="84" t="s">
        <v>53</v>
      </c>
      <c r="B12" s="84" t="s">
        <v>207</v>
      </c>
      <c r="C12" s="84" t="s">
        <v>43</v>
      </c>
      <c r="D12" s="84" t="s">
        <v>238</v>
      </c>
      <c r="E12" s="85">
        <v>43448</v>
      </c>
    </row>
    <row r="13" spans="1:5" x14ac:dyDescent="0.25">
      <c r="A13" s="84" t="s">
        <v>17</v>
      </c>
      <c r="B13" s="84" t="s">
        <v>176</v>
      </c>
      <c r="C13" s="84" t="s">
        <v>7</v>
      </c>
      <c r="D13" s="84" t="s">
        <v>238</v>
      </c>
      <c r="E13" s="85">
        <v>43159</v>
      </c>
    </row>
    <row r="14" spans="1:5" x14ac:dyDescent="0.25">
      <c r="A14" s="84" t="s">
        <v>40</v>
      </c>
      <c r="B14" s="84" t="s">
        <v>196</v>
      </c>
      <c r="C14" s="84" t="s">
        <v>7</v>
      </c>
      <c r="D14" s="84" t="s">
        <v>238</v>
      </c>
      <c r="E14" s="85">
        <v>43100</v>
      </c>
    </row>
    <row r="15" spans="1:5" x14ac:dyDescent="0.25">
      <c r="A15" s="84" t="s">
        <v>33</v>
      </c>
      <c r="B15" s="84" t="s">
        <v>190</v>
      </c>
      <c r="C15" s="84" t="s">
        <v>57</v>
      </c>
      <c r="D15" s="84" t="s">
        <v>238</v>
      </c>
      <c r="E15" s="85">
        <v>43455</v>
      </c>
    </row>
    <row r="16" spans="1:5" x14ac:dyDescent="0.25">
      <c r="A16" s="84" t="s">
        <v>50</v>
      </c>
      <c r="B16" s="84" t="s">
        <v>204</v>
      </c>
      <c r="C16" s="84" t="s">
        <v>43</v>
      </c>
      <c r="D16" s="84" t="s">
        <v>238</v>
      </c>
      <c r="E16" s="85">
        <v>43069</v>
      </c>
    </row>
    <row r="17" spans="1:5" x14ac:dyDescent="0.25">
      <c r="A17" s="84" t="s">
        <v>19</v>
      </c>
      <c r="B17" s="84" t="s">
        <v>178</v>
      </c>
      <c r="C17" s="84" t="s">
        <v>7</v>
      </c>
      <c r="D17" s="84" t="s">
        <v>238</v>
      </c>
      <c r="E17" s="85">
        <v>43159</v>
      </c>
    </row>
    <row r="18" spans="1:5" x14ac:dyDescent="0.25">
      <c r="A18" s="84" t="s">
        <v>29</v>
      </c>
      <c r="B18" s="84" t="s">
        <v>186</v>
      </c>
      <c r="C18" s="84" t="s">
        <v>43</v>
      </c>
      <c r="D18" s="84" t="s">
        <v>238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238</v>
      </c>
      <c r="E19" s="85">
        <v>43100</v>
      </c>
    </row>
    <row r="20" spans="1:5" x14ac:dyDescent="0.25">
      <c r="A20" s="84" t="s">
        <v>18</v>
      </c>
      <c r="B20" s="84" t="s">
        <v>177</v>
      </c>
      <c r="C20" s="84" t="s">
        <v>7</v>
      </c>
      <c r="D20" s="84" t="s">
        <v>238</v>
      </c>
      <c r="E20" s="85">
        <v>43159</v>
      </c>
    </row>
    <row r="21" spans="1:5" x14ac:dyDescent="0.25">
      <c r="A21" s="84" t="s">
        <v>30</v>
      </c>
      <c r="B21" s="84" t="s">
        <v>187</v>
      </c>
      <c r="C21" s="84" t="s">
        <v>57</v>
      </c>
      <c r="D21" s="84" t="s">
        <v>238</v>
      </c>
      <c r="E21" s="85">
        <v>43069</v>
      </c>
    </row>
    <row r="22" spans="1:5" x14ac:dyDescent="0.25">
      <c r="A22" s="84" t="s">
        <v>34</v>
      </c>
      <c r="B22" s="84" t="s">
        <v>191</v>
      </c>
      <c r="C22" s="84" t="s">
        <v>57</v>
      </c>
      <c r="D22" s="84" t="s">
        <v>163</v>
      </c>
      <c r="E22" s="85">
        <v>42837</v>
      </c>
    </row>
    <row r="23" spans="1:5" x14ac:dyDescent="0.25">
      <c r="A23" s="84" t="s">
        <v>34</v>
      </c>
      <c r="B23" s="84" t="s">
        <v>191</v>
      </c>
      <c r="C23" s="84" t="s">
        <v>57</v>
      </c>
      <c r="D23" s="84" t="s">
        <v>153</v>
      </c>
      <c r="E23" s="85">
        <v>42636</v>
      </c>
    </row>
    <row r="24" spans="1:5" x14ac:dyDescent="0.25">
      <c r="A24" s="84" t="s">
        <v>47</v>
      </c>
      <c r="B24" s="84" t="s">
        <v>202</v>
      </c>
      <c r="C24" s="84" t="s">
        <v>57</v>
      </c>
      <c r="D24" s="84" t="s">
        <v>238</v>
      </c>
      <c r="E24" s="85">
        <v>43451</v>
      </c>
    </row>
    <row r="25" spans="1:5" x14ac:dyDescent="0.25">
      <c r="A25" s="84" t="s">
        <v>47</v>
      </c>
      <c r="B25" s="84" t="s">
        <v>202</v>
      </c>
      <c r="C25" s="84" t="s">
        <v>57</v>
      </c>
      <c r="D25" s="84" t="s">
        <v>163</v>
      </c>
      <c r="E25" s="85">
        <v>42275</v>
      </c>
    </row>
    <row r="26" spans="1:5" x14ac:dyDescent="0.25">
      <c r="A26" s="84" t="s">
        <v>47</v>
      </c>
      <c r="B26" s="84" t="s">
        <v>202</v>
      </c>
      <c r="C26" s="84" t="s">
        <v>57</v>
      </c>
      <c r="D26" s="84" t="s">
        <v>153</v>
      </c>
      <c r="E26" s="85">
        <v>42636</v>
      </c>
    </row>
    <row r="27" spans="1:5" x14ac:dyDescent="0.25">
      <c r="A27" s="84" t="s">
        <v>20</v>
      </c>
      <c r="B27" s="84" t="s">
        <v>179</v>
      </c>
      <c r="C27" s="84" t="s">
        <v>7</v>
      </c>
      <c r="D27" s="84" t="s">
        <v>238</v>
      </c>
      <c r="E27" s="85">
        <v>43100</v>
      </c>
    </row>
    <row r="28" spans="1:5" x14ac:dyDescent="0.25">
      <c r="A28" s="84" t="s">
        <v>8</v>
      </c>
      <c r="B28" s="84" t="s">
        <v>173</v>
      </c>
      <c r="C28" s="84" t="s">
        <v>43</v>
      </c>
      <c r="D28" s="84" t="s">
        <v>238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238</v>
      </c>
      <c r="E29" s="85">
        <v>43404</v>
      </c>
    </row>
    <row r="30" spans="1:5" x14ac:dyDescent="0.25">
      <c r="A30" s="84" t="s">
        <v>39</v>
      </c>
      <c r="B30" s="84" t="s">
        <v>195</v>
      </c>
      <c r="C30" s="84" t="s">
        <v>38</v>
      </c>
      <c r="D30" s="84" t="s">
        <v>238</v>
      </c>
      <c r="E30" s="85">
        <v>43176</v>
      </c>
    </row>
    <row r="31" spans="1:5" x14ac:dyDescent="0.25">
      <c r="A31" s="84" t="s">
        <v>21</v>
      </c>
      <c r="B31" s="84" t="s">
        <v>180</v>
      </c>
      <c r="C31" s="84" t="s">
        <v>7</v>
      </c>
      <c r="D31" s="84" t="s">
        <v>238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163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238</v>
      </c>
      <c r="E33" s="85">
        <v>43448</v>
      </c>
    </row>
    <row r="34" spans="1:5" x14ac:dyDescent="0.25">
      <c r="A34" s="84" t="s">
        <v>25</v>
      </c>
      <c r="B34" s="84" t="s">
        <v>184</v>
      </c>
      <c r="C34" s="84" t="s">
        <v>43</v>
      </c>
      <c r="D34" s="84" t="s">
        <v>238</v>
      </c>
      <c r="E34" s="85">
        <v>43451</v>
      </c>
    </row>
    <row r="35" spans="1:5" x14ac:dyDescent="0.25">
      <c r="A35" s="84" t="s">
        <v>35</v>
      </c>
      <c r="B35" s="84" t="s">
        <v>192</v>
      </c>
      <c r="C35" s="84" t="s">
        <v>57</v>
      </c>
      <c r="D35" s="84" t="s">
        <v>238</v>
      </c>
      <c r="E35" s="85">
        <v>42704</v>
      </c>
    </row>
    <row r="36" spans="1:5" x14ac:dyDescent="0.25">
      <c r="A36" s="84" t="s">
        <v>26</v>
      </c>
      <c r="B36" s="84" t="s">
        <v>185</v>
      </c>
      <c r="C36" s="84" t="s">
        <v>43</v>
      </c>
      <c r="D36" s="84" t="s">
        <v>238</v>
      </c>
      <c r="E36" s="85">
        <v>43058</v>
      </c>
    </row>
    <row r="37" spans="1:5" x14ac:dyDescent="0.25">
      <c r="A37" s="84" t="s">
        <v>36</v>
      </c>
      <c r="B37" s="84" t="s">
        <v>193</v>
      </c>
      <c r="C37" s="84" t="s">
        <v>57</v>
      </c>
      <c r="D37" s="84" t="s">
        <v>238</v>
      </c>
      <c r="E37" s="85">
        <v>42704</v>
      </c>
    </row>
    <row r="38" spans="1:5" x14ac:dyDescent="0.25">
      <c r="A38" s="84" t="s">
        <v>36</v>
      </c>
      <c r="B38" s="84" t="s">
        <v>193</v>
      </c>
      <c r="C38" s="84" t="s">
        <v>57</v>
      </c>
      <c r="D38" s="84" t="s">
        <v>163</v>
      </c>
      <c r="E38" s="85">
        <v>42907</v>
      </c>
    </row>
    <row r="39" spans="1:5" x14ac:dyDescent="0.25">
      <c r="A39" s="84" t="s">
        <v>45</v>
      </c>
      <c r="B39" s="84" t="s">
        <v>200</v>
      </c>
      <c r="C39" s="84" t="s">
        <v>43</v>
      </c>
      <c r="D39" s="84" t="s">
        <v>238</v>
      </c>
      <c r="E39" s="85">
        <v>43069</v>
      </c>
    </row>
    <row r="40" spans="1:5" x14ac:dyDescent="0.25">
      <c r="A40" s="84" t="s">
        <v>10</v>
      </c>
      <c r="B40" s="84" t="s">
        <v>174</v>
      </c>
      <c r="C40" s="84" t="s">
        <v>43</v>
      </c>
      <c r="D40" s="84" t="s">
        <v>238</v>
      </c>
      <c r="E40" s="85">
        <v>43448</v>
      </c>
    </row>
    <row r="41" spans="1:5" x14ac:dyDescent="0.25">
      <c r="A41" s="84" t="s">
        <v>41</v>
      </c>
      <c r="B41" s="84" t="s">
        <v>197</v>
      </c>
      <c r="C41" s="84" t="s">
        <v>7</v>
      </c>
      <c r="D41" s="84" t="s">
        <v>238</v>
      </c>
      <c r="E41" s="85">
        <v>43099</v>
      </c>
    </row>
    <row r="42" spans="1:5" x14ac:dyDescent="0.25">
      <c r="A42" s="84" t="s">
        <v>13</v>
      </c>
      <c r="B42" s="84" t="s">
        <v>234</v>
      </c>
      <c r="C42" s="84" t="s">
        <v>57</v>
      </c>
      <c r="D42" s="84" t="s">
        <v>238</v>
      </c>
      <c r="E42" s="85">
        <v>43250</v>
      </c>
    </row>
    <row r="43" spans="1:5" x14ac:dyDescent="0.25">
      <c r="A43" s="84" t="s">
        <v>37</v>
      </c>
      <c r="B43" s="84" t="s">
        <v>194</v>
      </c>
      <c r="C43" s="84" t="s">
        <v>57</v>
      </c>
      <c r="D43" s="84" t="s">
        <v>238</v>
      </c>
      <c r="E43" s="85">
        <v>43455</v>
      </c>
    </row>
    <row r="44" spans="1:5" x14ac:dyDescent="0.25">
      <c r="A44" s="84" t="s">
        <v>11</v>
      </c>
      <c r="B44" s="84" t="s">
        <v>175</v>
      </c>
      <c r="C44" s="84" t="s">
        <v>43</v>
      </c>
      <c r="D44" s="84" t="s">
        <v>238</v>
      </c>
      <c r="E44" s="85">
        <v>42977</v>
      </c>
    </row>
    <row r="45" spans="1:5" x14ac:dyDescent="0.25">
      <c r="A45" s="84" t="s">
        <v>11</v>
      </c>
      <c r="B45" s="84" t="s">
        <v>175</v>
      </c>
      <c r="C45" s="84" t="s">
        <v>43</v>
      </c>
      <c r="D45" s="84" t="s">
        <v>163</v>
      </c>
      <c r="E45" s="85">
        <v>43111</v>
      </c>
    </row>
    <row r="46" spans="1:5" x14ac:dyDescent="0.25">
      <c r="A46" s="84">
        <v>5864</v>
      </c>
      <c r="B46" s="84" t="s">
        <v>206</v>
      </c>
      <c r="C46" s="84" t="s">
        <v>79</v>
      </c>
      <c r="D46" s="84" t="s">
        <v>238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238</v>
      </c>
      <c r="E47" s="85">
        <v>43448</v>
      </c>
    </row>
    <row r="48" spans="1:5" x14ac:dyDescent="0.25">
      <c r="A48" s="84" t="s">
        <v>44</v>
      </c>
      <c r="B48" s="84" t="s">
        <v>199</v>
      </c>
      <c r="C48" s="84" t="s">
        <v>43</v>
      </c>
      <c r="D48" s="84" t="s">
        <v>238</v>
      </c>
      <c r="E48" s="85">
        <v>43448</v>
      </c>
    </row>
    <row r="49" spans="1:5" x14ac:dyDescent="0.25">
      <c r="A49" s="84" t="s">
        <v>31</v>
      </c>
      <c r="B49" s="84" t="s">
        <v>188</v>
      </c>
      <c r="C49" s="84" t="s">
        <v>57</v>
      </c>
      <c r="D49" s="84" t="s">
        <v>238</v>
      </c>
      <c r="E49" s="85">
        <v>43250</v>
      </c>
    </row>
    <row r="50" spans="1:5" x14ac:dyDescent="0.25">
      <c r="A50" s="84" t="s">
        <v>22</v>
      </c>
      <c r="B50" s="84" t="s">
        <v>181</v>
      </c>
      <c r="C50" s="84" t="s">
        <v>43</v>
      </c>
      <c r="D50" s="84" t="s">
        <v>238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2020-03-14T11:41:17Z</dcterms:modified>
</cp:coreProperties>
</file>